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ekandelaki\Desktop\GST Lab Opex 2021\"/>
    </mc:Choice>
  </mc:AlternateContent>
  <bookViews>
    <workbookView xWindow="-120" yWindow="-120" windowWidth="20640" windowHeight="11160"/>
  </bookViews>
  <sheets>
    <sheet name="დან 1 რეაქტივები" sheetId="1" r:id="rId1"/>
    <sheet name="დან 2 დამხმარე  მოწყობილობები" sheetId="2" r:id="rId2"/>
    <sheet name="დან 3 სახარჯი მასალა" sheetId="6" r:id="rId3"/>
    <sheet name="დან 4 ჭურჭელი" sheetId="3" r:id="rId4"/>
  </sheets>
  <calcPr calcId="162913"/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3" i="3"/>
  <c r="H19" i="3" s="1"/>
  <c r="H4" i="6"/>
  <c r="H5" i="6"/>
  <c r="H6" i="6"/>
  <c r="H7" i="6"/>
  <c r="H8" i="6"/>
  <c r="H9" i="6"/>
  <c r="H3" i="6"/>
  <c r="H10" i="6" s="1"/>
  <c r="H4" i="2"/>
  <c r="H5" i="2"/>
  <c r="H6" i="2"/>
  <c r="H7" i="2"/>
  <c r="H8" i="2"/>
  <c r="H9" i="2"/>
  <c r="H10" i="2"/>
  <c r="H11" i="2"/>
  <c r="H12" i="2"/>
  <c r="H13" i="2"/>
  <c r="H14" i="2"/>
  <c r="H3" i="2"/>
  <c r="H15" i="2" s="1"/>
  <c r="H4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6" i="1"/>
</calcChain>
</file>

<file path=xl/sharedStrings.xml><?xml version="1.0" encoding="utf-8"?>
<sst xmlns="http://schemas.openxmlformats.org/spreadsheetml/2006/main" count="336" uniqueCount="221">
  <si>
    <t>დასახელება</t>
  </si>
  <si>
    <t>სპეციფიკაცია</t>
  </si>
  <si>
    <t>განზომილება</t>
  </si>
  <si>
    <t>რაოდენობა</t>
  </si>
  <si>
    <t>ცალი</t>
  </si>
  <si>
    <t>საკალიბრაციო ტაბლეტები</t>
  </si>
  <si>
    <t>ამონიუმის განსასაზღვრი რეაქტივების ნაკრები</t>
  </si>
  <si>
    <t>ნიტრატის განსასაზღვრი რეაქტივების ნაკრები</t>
  </si>
  <si>
    <t>სადეზინფექციო სითხე</t>
  </si>
  <si>
    <t>დამხმარე მოწყობილობა</t>
  </si>
  <si>
    <t xml:space="preserve">განზომილება </t>
  </si>
  <si>
    <t>ჯაგრისი კოლბებისთვის</t>
  </si>
  <si>
    <t>სახარჯი მასალა</t>
  </si>
  <si>
    <t xml:space="preserve"> რაოდენობა</t>
  </si>
  <si>
    <t>ჭურჭელი</t>
  </si>
  <si>
    <t>ჟანგბადის ქიმიური მოხმარების განსასაზღვრი რეაქტივების ნაკრები</t>
  </si>
  <si>
    <t>საერთო აზოტის განსასაზღვრი რეაქტივების ნაკრები</t>
  </si>
  <si>
    <t>საერთო ფოსფორის განსასაზღვრი რეაქტივების ნაკრები</t>
  </si>
  <si>
    <t>ნატრიუმის ნიტრიტის სტანდარტი (1000 მგ/ლ) 100 მლ</t>
  </si>
  <si>
    <t>ნიტრატის სტანდარტი 1000 მგ/ლ, 100 მლ</t>
  </si>
  <si>
    <t>ჟანგბადის ქიმიური მოხმარება (სტ. ნიმუში) 800 მგ/ლ, 200 მლ</t>
  </si>
  <si>
    <t>ჰექსანი 2.5 ლ</t>
  </si>
  <si>
    <t>ნატრიუმის სულფატი 500 გრ</t>
  </si>
  <si>
    <t>სილიკაგელი 500 გრ</t>
  </si>
  <si>
    <t>ზედაპირულად აქტიური ნივთიერებების  რეაქტივების ნაკრები</t>
  </si>
  <si>
    <t>კალას სტანდარტული ხსნარი 1000 მგ/ლ</t>
  </si>
  <si>
    <t>მულტიელემენტური სტანდარტი 100 მგ/ლ 100 მლ</t>
  </si>
  <si>
    <t>პიპეტის თავაკები 100-1000 მკლ</t>
  </si>
  <si>
    <t>მეტალის შტატივი</t>
  </si>
  <si>
    <t>შტატივის რგოლი</t>
  </si>
  <si>
    <t>ამზომი კოლბა 100 მლ(PMP, PMP თავსახურით)</t>
  </si>
  <si>
    <t>ამზომი კოლბა 50 მლ(PMP,PMP თავსახურით)</t>
  </si>
  <si>
    <t>პლასტმასის სამაგრები</t>
  </si>
  <si>
    <t>ჩამრეცხი FEP</t>
  </si>
  <si>
    <t>მინა ბამბა</t>
  </si>
  <si>
    <t>ბოთლი (მუქი მინის) 1000 მლ</t>
  </si>
  <si>
    <t>ერლენმეიერის კოლბა 500 მლ(ავტოკლ-დი 121 oC)</t>
  </si>
  <si>
    <t>სადეზინფექციო სველი ხელსახოცი</t>
  </si>
  <si>
    <t>ქიმიური რეაქტივები</t>
  </si>
  <si>
    <t>ბუფერული ხსნარი PH=4.01 500 მლ</t>
  </si>
  <si>
    <t>ICP-OES(Wavecal) საკალიბრო ხსნარი 500 მლ</t>
  </si>
  <si>
    <t>რესპირატორი</t>
  </si>
  <si>
    <t>Hg-ის სტანდარტი 1000 მგ/ლ 100 მლ</t>
  </si>
  <si>
    <t>ელექტროგამტარობის დასაკალიბრებელი ხსნარი</t>
  </si>
  <si>
    <t>№</t>
  </si>
  <si>
    <t>ჯამური შეწონილი ნაწილაკების სტანდარტი</t>
  </si>
  <si>
    <t>ბუფერული ხსნარი PH=7.01 500 მლ</t>
  </si>
  <si>
    <t xml:space="preserve">ნესლერის რეაქტივი </t>
  </si>
  <si>
    <t>რეაქტივი, ჟანგბადის ბიოქიმიური მოხმარების განსასაზღვრი აპარატურის დასაკალიბრებლად, 10 ცალიანი შეფუთვა; WTW Oxitop®PM 209333</t>
  </si>
  <si>
    <t>ნ-ჰექსანი; ქიმიურად სუფთა; ≥ 99.0 % სისუფთავის; ≥ 99.0 % ჰექსანის იზომერების შემცველობით.</t>
  </si>
  <si>
    <t>შტატივი საყრდენი ფირფიტით (თეფშით) და ფირფიტაზე ფიქსირებული მეტალის  ღერძით, (16 მმ დიამეტრის); საერთო სიმაღლე 56 სმ; ფირფიტის სიგანე/სიღრმე: 20სმ/31 სმ ; მაქსიმალური დატვირთვა 5 კგ.</t>
  </si>
  <si>
    <t>შტატივის ღერძზე დასამაგრებელი მეტალის რგოლი, კომბინირებული მომჭერით; რგოლის შიდა დიამეტრი 13 სმ.</t>
  </si>
  <si>
    <t>ჭურჭლის დასალუქად, ჰერმეტიზაციისთვის; ძლიერ მოქნილი (ელასტიურობა 200%);  პლასტიფიკატორების გარეშე; ქიმიურად მდგრადი არაორგანული მჟავების და ტუტე ხსნარების მიმართ; ლენტის სიგრძე 76 მ, სიგანე 50 მმ;</t>
  </si>
  <si>
    <t>ქიმიურად ძლიერ მდგრადი პოლიმერის FEP ან PFA (ტეფლონი,ფტორირებული ეთილენ პროპილენი), განკუთვნილი ორგანული გამხსნელებისათვის; ხრახნიანი თავსახურით; მოცულობა 100-150 მლ.</t>
  </si>
  <si>
    <t>აითმის კოდი</t>
  </si>
  <si>
    <t>Q05A-30199</t>
  </si>
  <si>
    <t>Q05A-30201</t>
  </si>
  <si>
    <t>Q05A-25745</t>
  </si>
  <si>
    <t>Q05A-25747</t>
  </si>
  <si>
    <t>Q05A-46141</t>
  </si>
  <si>
    <t>Q05A-45246</t>
  </si>
  <si>
    <t>Q05A-46131</t>
  </si>
  <si>
    <t>Q05A-46132</t>
  </si>
  <si>
    <t>Q05A-48080</t>
  </si>
  <si>
    <t>Q05A-47609</t>
  </si>
  <si>
    <t>ამონიუმის სტანდარტი (1000 მგ/ლ) 100 მლ</t>
  </si>
  <si>
    <t>Q05A-42501</t>
  </si>
  <si>
    <t>Q05A-42500</t>
  </si>
  <si>
    <t>Q05A-42499</t>
  </si>
  <si>
    <t>Q05A-45249</t>
  </si>
  <si>
    <t>Q05A-27897</t>
  </si>
  <si>
    <t>Q05A-25722</t>
  </si>
  <si>
    <t>Q05A-30109</t>
  </si>
  <si>
    <t>Q05A-25760</t>
  </si>
  <si>
    <t>Q05A-45001</t>
  </si>
  <si>
    <t>Q05A-50588</t>
  </si>
  <si>
    <t>Q05A-25744</t>
  </si>
  <si>
    <t>N11A-14069</t>
  </si>
  <si>
    <t>Q05A-23421</t>
  </si>
  <si>
    <t>Q05A-50545</t>
  </si>
  <si>
    <t>Q05A-50546</t>
  </si>
  <si>
    <t>N12A-12769</t>
  </si>
  <si>
    <t>ერთჯერადი ხელთათმანები (M)</t>
  </si>
  <si>
    <t>Q05A-25792</t>
  </si>
  <si>
    <t>Q05A-45310</t>
  </si>
  <si>
    <t>პარაფილმის ლენტი</t>
  </si>
  <si>
    <t>Q05A-25790</t>
  </si>
  <si>
    <t>A20A-50563</t>
  </si>
  <si>
    <t>N00A-47600</t>
  </si>
  <si>
    <t>Q05A-25854</t>
  </si>
  <si>
    <t>Q05A-25832</t>
  </si>
  <si>
    <t>ქიმიური ჭიქა 100 მლ (PMP)</t>
  </si>
  <si>
    <t>Q05A-27780</t>
  </si>
  <si>
    <t>Q05A-50555</t>
  </si>
  <si>
    <t>Q05A-45242</t>
  </si>
  <si>
    <t>Q05A-42545</t>
  </si>
  <si>
    <t>Q05A-25906</t>
  </si>
  <si>
    <t>პიპეტის თავაკები 500-5000 მკლ</t>
  </si>
  <si>
    <t>Q05A-45271</t>
  </si>
  <si>
    <t>ქრომი (VI) სტ. ხსნარი 1000 მგ/ლ  100 მლ</t>
  </si>
  <si>
    <t>Q05A-50265</t>
  </si>
  <si>
    <t>Q05A-53751</t>
  </si>
  <si>
    <t>Q05A-53752</t>
  </si>
  <si>
    <t>Q05A-53753</t>
  </si>
  <si>
    <t>Q05A-53754</t>
  </si>
  <si>
    <t>აზოტმჟავა (ულტრასისუფთავის 69%) 250 მლ</t>
  </si>
  <si>
    <t>Q05A-25718</t>
  </si>
  <si>
    <t>ნატრიუმის ქლორიდის სტანდარტული ხსნარი +25 °C- ზე 1000 μS/cm ელექტროგამტარობით; ხსნარის მოცულობა 500მლ; სერთიფიკატით.</t>
  </si>
  <si>
    <t>ცხიმების და ნავთობპროდუქტების სტანდარტი</t>
  </si>
  <si>
    <t>შესაბამისობის სერთიფიკატით</t>
  </si>
  <si>
    <t>დიაპაზონი 2-47 მგ/ლ NH4-N ;  HACH  LANGE- LCK 303 (25 ტესტი)</t>
  </si>
  <si>
    <t>დიაპაზონი 20-100 მგ/ლ TN ; HACH  LANGE- LCK 338  (25 ტესტი)</t>
  </si>
  <si>
    <t>დიაპაზონი 5-40 მგ/ლ TN ;  HACH  LANGE- LCK  238 (25 ტესტი)</t>
  </si>
  <si>
    <t>დიაპაზონი 0.23-13.5 მგ/ლ NO3-N;  HACH  LANGE- LCK 339 (25 ტესტი)</t>
  </si>
  <si>
    <t>დიაპაზონი 5-35 მგ/ლ NO3-N; HACH  LANGE- LCK 340 ( ტესტი)</t>
  </si>
  <si>
    <t>დიაპაზონი 2-20 მგ/ლ PO4-P; HACH  LANGE- LCK 350 (25 ტესტი)</t>
  </si>
  <si>
    <t>დიაპაზონი 0.5-5 მგ/ლ PO4-P; HACH  LANGE- LCK 348 (25 ტესტი)</t>
  </si>
  <si>
    <t xml:space="preserve">1000 მგ/ლ ამონიუმის აზოტის კონცენტრაციის;  სერთიფიკატით; </t>
  </si>
  <si>
    <t>1000 მგ/ლ ნიტრიტის აზოტის კონცენტრაციის;  სერთიფიკატით;</t>
  </si>
  <si>
    <t xml:space="preserve"> 1000 მგ/ლ ნიტრატის აზოტის კონცენტრაციის;  სერთიფიკატით.</t>
  </si>
  <si>
    <t xml:space="preserve">კალიუმის ჰიდროფტალატის  ხსნარი;  სერთიფიკატით; </t>
  </si>
  <si>
    <t>უწყლო, სვეტის ქრომატოგრაფიისთვის; ადსორბენტი;  75-150 μm ნაწილაკების  ზომით და  30 Å ფორების ზომით.</t>
  </si>
  <si>
    <t xml:space="preserve"> ICP-OES-თვის ნიმუშის მოსამზადებლად; სერთიფიკატით.</t>
  </si>
  <si>
    <t>pH-ის ელექტროდის დასაკალიბრებლად;  სერთიფიკატით</t>
  </si>
  <si>
    <t xml:space="preserve">პოლიმერული მასალის მომჭერი  POM; მინის  შლიფიანი ყელის გადაბმის ადგილების ფიქსირებისათვის; 24 მმ დიამეტრის; ქიმიური ნივთიერებებისა და + 90 ° С- მდე გაცხელების მიმართ მდგრადი; </t>
  </si>
  <si>
    <t>ნიტრილის, არასტერილური; ტალკის გარეშე, მდგრადი ქიმიკატების მიმართ; 100 ცალიანი შეფუთვა.</t>
  </si>
  <si>
    <t>ქიმიურად მდგრადი მინა; ბოჭკოს დიამეტრი 7,2-8,8 μm; რაოდენობა  500 გ.</t>
  </si>
  <si>
    <t xml:space="preserve">მადუღარა კოლბა, ბრტყელი ძირით; ბოროსილიკატური გამჭვირვალე მინის, 125 -150 მლ მოცულობის, ქიმიურად და  თერმულად მდგრადი,  შლიფიანი ყელით, ყელის შიდა დიამეტრი 24 მმ; ავტოკლავირებადი </t>
  </si>
  <si>
    <t xml:space="preserve">სინათლის მიმართ მგრძნობიარე ნივთიერებების შესანახად, ქიმიურად მდგრადი მინის, ხრახნიანი PP თავსახურით, მუქი გრადუირებით, ავტოკლავირებადი  </t>
  </si>
  <si>
    <t>კოლბა</t>
  </si>
  <si>
    <t>Q05A-50595</t>
  </si>
  <si>
    <t>Q05A-30186</t>
  </si>
  <si>
    <t>დიაპაზონი 0 - 150 მგ/ლ; HACH  LANGE - LCI 500(25 ტესტი)</t>
  </si>
  <si>
    <t>ქრომის განსასაზღვრი რეაქტივების ნაკრები</t>
  </si>
  <si>
    <t>Q05A-50583</t>
  </si>
  <si>
    <t>New Item</t>
  </si>
  <si>
    <t>შემრევი ცილინდრი</t>
  </si>
  <si>
    <t>Q05A-50567</t>
  </si>
  <si>
    <t>Q05A-42378</t>
  </si>
  <si>
    <t>ზედაპირულად აქტიური ნივთიერებების  სტანდარტული ნიმუში</t>
  </si>
  <si>
    <t>მაგნიტური მომრევი</t>
  </si>
  <si>
    <t>კალიუმის ჰიდროფტალატი</t>
  </si>
  <si>
    <t>2</t>
  </si>
  <si>
    <t>ექვსვალენტიანი ქრომის განსასაზღვრი რეაქტივების ნაკრები; HACH  LANGE-1271099 (100 ტესტი)</t>
  </si>
  <si>
    <t>ნატრიუმის ქლორიდი  50 გრ</t>
  </si>
  <si>
    <t xml:space="preserve"> ლაბორატორიული საცერი</t>
  </si>
  <si>
    <t>Q05A-45265</t>
  </si>
  <si>
    <t>რეზინის კონტეინერი</t>
  </si>
  <si>
    <t xml:space="preserve">ქიმიური ჭიქა </t>
  </si>
  <si>
    <t>საათის მინა</t>
  </si>
  <si>
    <t>Q05A-47740</t>
  </si>
  <si>
    <t xml:space="preserve">ამზომი კოლბა </t>
  </si>
  <si>
    <t>Q05A-50561</t>
  </si>
  <si>
    <t>Q05A-47746</t>
  </si>
  <si>
    <t>ჟანგბადის ბიოქიმიური მოხმარების საკალიბრო ნიმუში, სერთიფიკატით, მოსალოდნელი BOD5 200 მგ/ლ, მოცულობა 100 მლ;</t>
  </si>
  <si>
    <t>1000 მგ/ლ, 100 მლ, მატრიცა 10% HNO3, ICP-OES-თვის. სერთიფიკატით</t>
  </si>
  <si>
    <t>1000 მგ/ლ კონცენტრაციით; სერთიფიკატით; მოცულობა 100 მლ.</t>
  </si>
  <si>
    <t xml:space="preserve"> Agilent 6610030000, სერთიფიკატით.</t>
  </si>
  <si>
    <t xml:space="preserve"> ამიაკის და ამონიუმის ნაერთების რაოდენობრივი განსაზღვრისათვის. მოცულობა 500 მლ. სერთიფიკატით.</t>
  </si>
  <si>
    <t>სწრაფმოქმედი ანტიმიკრობული საშუალება ხელების დასამუშავებლად; ეფექტური სხვადასხვა სახეობის ბაქტერიების, ვირუსებისა და სოკოების გასაუვნებელყოფლად; მოცულობა 1000 მლ.</t>
  </si>
  <si>
    <t>ქიმიურად სუფთა; ≥99 % სისუფთავის; სერთიფიკატით.</t>
  </si>
  <si>
    <t xml:space="preserve"> ქიმიურად სუფთა; ≥ 99.95%  სისუფთავის; სერთიფიკატით; 100 გრ. </t>
  </si>
  <si>
    <t>ნატრიუმის სულფატი; ქიმიურად სუფთა;უწყლო; გამშროი აგენტი; გრანულირებული;</t>
  </si>
  <si>
    <t>სტეარინის მჟავასა და n-ჰექსადეკანის შემცველობით; მატრიცა აცეტონი; სერთიფიკატით.</t>
  </si>
  <si>
    <t>1000 მგ/ლ ფოსფატის იონების კონცენტრაციის; სერთიფიკატით; 100 მლ.</t>
  </si>
  <si>
    <t xml:space="preserve"> 100 მგ/ლ ანიონური ზედაპირულად აქტიური ნივთიერებების(აზან) კონცენტრაციის; სერთიფიკატით; 100 მლ. </t>
  </si>
  <si>
    <t>მატრიცა 10 % მარილმჟავა; განკუთვნილი ICP-OES -თვის; სერთიფიკატით; მოცულობა 100 მლ.</t>
  </si>
  <si>
    <t xml:space="preserve">მიქსი Pb,Cd, Cr, Fe,Cu,Ni, Zn,As მეტალების, მატრიცა 5 % აზოტმჟავა, სერთიფიკატით.  </t>
  </si>
  <si>
    <t>პოლიპროპილენის; 4 მმ ფორების ზომით (5 mesh); ცხაურის 200 მლ დიამეტრით.</t>
  </si>
  <si>
    <t>რესპირატორული ნიღაბი ინტეგრირებული ფილტრებით, ორგანული და არაორგანული გაზებისა და ორთქლისაგან, ასევე მავნე ნივთირებების თხევადი და მყარი ნაწილაკებისაგან დამცავი საშუალება.</t>
  </si>
  <si>
    <t>დრეკადი პოლიმერული სახელურით, მჟავების, ნაჯერი ნახშირწყალბედების ,რთული ეთერების,ცხელი წყლის მიმართ მდგრადი, სიგრძე 40 სმ, ფუნჯის ზომა: 4სმ x 11სმ.</t>
  </si>
  <si>
    <t>ბიურეტის დამჭერი</t>
  </si>
  <si>
    <t>უჯანგავი მეტალის, ორი მხრიდან ბიურეტის დაჭერის შესაძლებლობით, D=12 მმ. მეტალის ღერძზე  დასამაგრებელი  მომჭერებით.</t>
  </si>
  <si>
    <t>Q05A-45261</t>
  </si>
  <si>
    <t xml:space="preserve">ჟბმ-ის ბოთლზე მოსარგები რეზინის კონტეინერი, ნატრიუმის ტუტის გრანულების მოსათავსებლად; WTW 209170; მოდელი GK 600 L.
</t>
  </si>
  <si>
    <t xml:space="preserve">ბატომეტრის ჭიქა </t>
  </si>
  <si>
    <t>A კლასის, მილესილსაცობიანი თავსახურით, გამჭვირვალე; ავტოკლავირებადი; ტოლერანტობა ±0,06 მლ.</t>
  </si>
  <si>
    <t>A კლასის, მილესილსაცობიანი თავსახურით, გამჭვირვალე; ავტოკლავირებადი; ტოლერანტობა ±0,04 მლ.</t>
  </si>
  <si>
    <t>Q05A-25852</t>
  </si>
  <si>
    <t>მაღალი, კონუსური ფორმის ჭიქა, გადმოსასხმელი პირით; ტემპერატურისა და ქიმიური რეაგენტების მიმართ მდგრადი მაღალი ხარისხის მინის ან პოლიმერული მასალის. მოცულობა 250 მლ.</t>
  </si>
  <si>
    <t>პოლიმერული (PMP ან PP); 250 მლ მოცულობის; ავტოკლავირებადი.</t>
  </si>
  <si>
    <t>ერლენმეიერის კოლბა, გრადუირებული, PBT  ან PTFE ხრახნიანი თავსახურით, ავტოკლავირებადი 121  °C-ზე; მოცულობა 500 მლ.</t>
  </si>
  <si>
    <t>დაფარული ფტორირებული პოლიმერით (PTFE); ავტოკლავირებადი;  WTW RST-600.</t>
  </si>
  <si>
    <t>ანტისეპტიკური და სადეზინფექციო ხსნარით გაჟღენთილი სველი ხელსახოცები, ხელების, ზედაპირების დეზინფექციისათვის, ანტიალერგიული; კონტეინერით, 100 ცალიანი შეფუთვით.</t>
  </si>
  <si>
    <t>გამჭვირვალე, ქიმიურად მდგრადი პოლიმერული მასალის, მუქი გრადუირებული, ავტოკლავირებადი.</t>
  </si>
  <si>
    <t>გამყოფი ძაბრი</t>
  </si>
  <si>
    <t>A კლასის, მილესილსაცობიანი თავსახურით, გამჭვირვალე; ავტოკლავირებადი;ტოლერანტობა ± 0,1 მლ.</t>
  </si>
  <si>
    <t>50 მმ დიამეტრის; რეაგენტების მიმართ მდგრადი მინის; ავტოკლავირებადი.</t>
  </si>
  <si>
    <t>ბოთლი 100 მლ</t>
  </si>
  <si>
    <t>Q05A-30215</t>
  </si>
  <si>
    <t>ქიმიურად ძლიერ მდგრადი FEP ან PFA პოლიმერის (ტეფლონი,ფტორირებული ეთილენ პროპილენი), ხრახნიანი თავსახურით, ავტოკლავირებადი.</t>
  </si>
  <si>
    <t>ჟბმ-ის ბოთლი</t>
  </si>
  <si>
    <t>Q05A-27872</t>
  </si>
  <si>
    <t>A კლასის, მინის 50 მლ-იანი შემრევი ცილინდრი, გრადუირებული, ტოლერანტობა ± 0,5 მლ; მილესილსაცობიანი პოლიმერული თავსახურით; ავტოკლავირებადი.</t>
  </si>
  <si>
    <t>A კლასის; ღია ფერის მინის, მილესილსაცობიანი პოლიმერული თავსახურით; ავტოკლავირებადი; ტოლერანტობა ± 0,1 მლ; მოცულობა 100 მლ;</t>
  </si>
  <si>
    <t>ამზომი კოლბა 25 მლ(PMP, PMP თავსახურით)</t>
  </si>
  <si>
    <t>ხალათები ერთჯერადი</t>
  </si>
  <si>
    <t>Q05A-27889</t>
  </si>
  <si>
    <t>სამედიცინო, თეთრი, სქელი მასალის</t>
  </si>
  <si>
    <t>ჟბმ-ის სტანდარტული ხსნარი</t>
  </si>
  <si>
    <t>საერთო ფოსფორი ( სტანდარტული ნიმუში)</t>
  </si>
  <si>
    <t>მარილმჟავა 35% (ულტრა სისუფთავის) 250 მლ</t>
  </si>
  <si>
    <t>აირის წნევის რედუქტორი</t>
  </si>
  <si>
    <t xml:space="preserve">ქიმიური ჭიქა 250 მლ PMP </t>
  </si>
  <si>
    <t>ჟქმ 50- 300 მგ/ლ; HACH  LANGE- LCK 614. (25 ტესტი)</t>
  </si>
  <si>
    <t xml:space="preserve">Q05A-17813 </t>
  </si>
  <si>
    <t>S35A-25162 </t>
  </si>
  <si>
    <t>ტემპერატურის საზომი თერმოწყვილი</t>
  </si>
  <si>
    <t xml:space="preserve">Q05A-43195     </t>
  </si>
  <si>
    <r>
      <t xml:space="preserve">დიაპაზონი 0.1 - 4.0 მგ/ლ ; </t>
    </r>
    <r>
      <rPr>
        <b/>
        <sz val="10"/>
        <color theme="1"/>
        <rFont val="Sylfaen"/>
        <family val="1"/>
      </rPr>
      <t>HACH  LANGE-LCK 432</t>
    </r>
    <r>
      <rPr>
        <sz val="10"/>
        <color theme="1"/>
        <rFont val="Sylfaen"/>
        <family val="1"/>
      </rPr>
      <t xml:space="preserve"> (25 ტესტი)</t>
    </r>
  </si>
  <si>
    <r>
      <t xml:space="preserve">ბოროსილიკატური მინის, კონუსური ფორმის, პოლიტეფრეფტორეთითენის (PTFE ) ჩამკეტით და პლასმასის თავსახურით; </t>
    </r>
    <r>
      <rPr>
        <b/>
        <sz val="10"/>
        <color theme="1"/>
        <rFont val="Sylfaen"/>
        <family val="1"/>
      </rPr>
      <t>მოცულობა 2000 მლ.</t>
    </r>
  </si>
  <si>
    <r>
      <rPr>
        <sz val="10"/>
        <color theme="1"/>
        <rFont val="Sylfaen"/>
        <family val="1"/>
      </rPr>
      <t xml:space="preserve">ბოთლი ნიმუშებისათვის, ჟანგბადის ბიოქიმიური მოხმარების განსასაზღვრად,  მუქი ფერის მინის,WTW OxiTop ® IS 12-ის აქსესუარი.  მწარმოებლის კოდი: </t>
    </r>
    <r>
      <rPr>
        <b/>
        <sz val="10"/>
        <color theme="1"/>
        <rFont val="Sylfaen"/>
        <family val="1"/>
      </rPr>
      <t>WTWA209100 ;</t>
    </r>
    <r>
      <rPr>
        <sz val="10"/>
        <color theme="1"/>
        <rFont val="Sylfaen"/>
        <family val="1"/>
      </rPr>
      <t xml:space="preserve"> მოცულობა 510 მლ.</t>
    </r>
  </si>
  <si>
    <r>
      <rPr>
        <sz val="10"/>
        <color theme="1"/>
        <rFont val="Sylfaen"/>
        <family val="1"/>
      </rPr>
      <t>გამჭვირვალე PP; ავტოკლავირებადი, არასტერილური; ფილტრის გარეშე;</t>
    </r>
    <r>
      <rPr>
        <sz val="10"/>
        <rFont val="Sylfaen"/>
        <family val="1"/>
      </rPr>
      <t xml:space="preserve"> Rotilabo- Mikroliterpipette 0.5-5 მლ -ის პიპეტთან შესაბამისობაში მყოფი; 250 ცალიანი შეფუთვით;</t>
    </r>
    <r>
      <rPr>
        <sz val="10"/>
        <color rgb="FFFF0000"/>
        <rFont val="Sylfaen"/>
        <family val="1"/>
      </rPr>
      <t xml:space="preserve">
</t>
    </r>
  </si>
  <si>
    <r>
      <t xml:space="preserve">გამჭვირვალე PP; ავტოკლავირებადი, არასტერილური; ფილტრიანი; </t>
    </r>
    <r>
      <rPr>
        <sz val="10"/>
        <rFont val="Sylfaen"/>
        <family val="1"/>
      </rPr>
      <t xml:space="preserve"> Eppendorf research plus , ES-1000 </t>
    </r>
    <r>
      <rPr>
        <sz val="10"/>
        <color theme="1"/>
        <rFont val="Sylfaen"/>
        <family val="1"/>
      </rPr>
      <t>მოდელთან შესაბამისობაში მყოფი; ყუთით, 960 ცალიანი შეფუთვა.</t>
    </r>
  </si>
  <si>
    <r>
      <t>აირის ავზის რედუქტორი; გოფრირებული, არაპერფორირებული, ორსაფეხურიანი მემბრანული სისტემით; მაქსიმალური წნევა- 3000 psi; ორი მანომეტრით; აირის ავზთან მიერთების ორიენტაციით პირველი მანომეტრის სამუშაო დიაპაზონი- 0-4000psi; მეორე მანომეტრის სამუშაო დიაპაზონი- 0-10 kgf/cm</t>
    </r>
    <r>
      <rPr>
        <sz val="10"/>
        <color theme="1"/>
        <rFont val="Calibri"/>
        <family val="2"/>
      </rPr>
      <t>²</t>
    </r>
    <r>
      <rPr>
        <sz val="10"/>
        <color theme="1"/>
        <rFont val="Calibri"/>
        <family val="2"/>
        <charset val="204"/>
        <scheme val="minor"/>
      </rPr>
      <t xml:space="preserve">; აირის ავზზე(ბალონი) გადამყვანი 3/4 დიუმის ზომის ადაფტერით </t>
    </r>
    <r>
      <rPr>
        <b/>
        <sz val="10"/>
        <color theme="1"/>
        <rFont val="Calibri"/>
        <family val="2"/>
        <scheme val="minor"/>
      </rPr>
      <t>ან</t>
    </r>
    <r>
      <rPr>
        <sz val="10"/>
        <color theme="1"/>
        <rFont val="Calibri"/>
        <family val="2"/>
        <charset val="204"/>
        <scheme val="minor"/>
      </rPr>
      <t xml:space="preserve"> 3/4 გარეხრახნიან მილყელთან ადაფტირებული; აირის გამსვლელზე ჩამკეტი ონკანით, ონკანი უნდა იყოს ადაფტირებული 1/4 დიუმიან ტეფლონის მილთან; 1/4 დიუმიანი ტეფლონის მილის შესაბამისი მეტალის ან მარტივი სამკაპით; აირის წნევის მარეგულირებელი ონკანით; საავარიო, წნევის დამცლელი მოწყობილობით; უჟანგავი მასალით დამზადებული;</t>
    </r>
  </si>
  <si>
    <r>
      <t xml:space="preserve">დანიშნულება: ჰაერის და აირის ნარევის ტემპერატურის განსაზღვრა მუფელის ღუმელში; მაქსიმალური ტემპერატურა: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  <charset val="204"/>
        <scheme val="minor"/>
      </rPr>
      <t>750 °C (</t>
    </r>
    <r>
      <rPr>
        <sz val="10"/>
        <color theme="1"/>
        <rFont val="Calibri"/>
        <family val="2"/>
      </rPr>
      <t xml:space="preserve">±50 °C); სტანდარტული, ბრტყელი ელ.ჩანგლით (შტეკერით); K ტიპის მოდიფიკაციით; უჟანგავი ფოლადის თავაკით; კაბელის სიგრძე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1,5 მ (±0,5მ); თავაკის დიამეტრი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3მმ (±0,5მმ); თავაკის სიგრძე </t>
    </r>
    <r>
      <rPr>
        <sz val="10"/>
        <color theme="1"/>
        <rFont val="Bookman Old Style"/>
        <family val="1"/>
      </rPr>
      <t>≈</t>
    </r>
    <r>
      <rPr>
        <sz val="10"/>
        <color theme="1"/>
        <rFont val="Calibri"/>
        <family val="2"/>
      </rPr>
      <t xml:space="preserve"> 20 სმ (±5სმ). </t>
    </r>
  </si>
  <si>
    <r>
      <t xml:space="preserve">ხელის სინჯის ამღების დამხმარე აქსესუარი; სინჯის ასაღები ჭიქა PP, აღჭურვილი ლენტისებური დამჭერით ,დახრილობის კუთხის 90 </t>
    </r>
    <r>
      <rPr>
        <sz val="10"/>
        <color theme="1"/>
        <rFont val="Calibri"/>
        <family val="2"/>
      </rPr>
      <t>°-მდე დარეგულირების შესაძლებლობით.</t>
    </r>
    <r>
      <rPr>
        <sz val="10"/>
        <color theme="1"/>
        <rFont val="Calibri"/>
        <family val="2"/>
        <scheme val="minor"/>
      </rPr>
      <t xml:space="preserve"> ჭიქის მოცულობა- 1000 მლ.</t>
    </r>
  </si>
  <si>
    <t xml:space="preserve">ერთ ფასი ლარი დღგ-ს ჩთ </t>
  </si>
  <si>
    <t xml:space="preserve">სულ ფასი ლარი დღგ-ს ჩთ </t>
  </si>
  <si>
    <t>კოდი/ლინკი</t>
  </si>
  <si>
    <t xml:space="preserve">შენიშვნა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</si>
</sst>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charset val="134"/>
      <scheme val="minor"/>
    </font>
    <font>
      <sz val="10"/>
      <name val="Arial"/>
      <family val="2"/>
    </font>
    <font>
      <b/>
      <sz val="10"/>
      <color theme="1"/>
      <name val="Sylfaen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b/>
      <sz val="10"/>
      <color rgb="FF000000"/>
      <name val="Sylfae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</font>
    <font>
      <sz val="10"/>
      <color theme="1"/>
      <name val="Sylfaen"/>
      <family val="1"/>
    </font>
    <font>
      <sz val="10"/>
      <color rgb="FF212121"/>
      <name val="Times New Roman"/>
      <family val="1"/>
    </font>
    <font>
      <sz val="10"/>
      <color rgb="FF000000"/>
      <name val="Sylfaen"/>
      <family val="1"/>
      <charset val="204"/>
    </font>
    <font>
      <sz val="10"/>
      <color rgb="FF000000"/>
      <name val="Sylfaen"/>
      <family val="1"/>
    </font>
    <font>
      <sz val="10"/>
      <name val="Sylfaen"/>
      <family val="1"/>
    </font>
    <font>
      <sz val="10"/>
      <color rgb="FFFF0000"/>
      <name val="Sylfaen"/>
      <family val="1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212121"/>
      <name val="Calibri"/>
      <family val="2"/>
      <scheme val="minor"/>
    </font>
    <font>
      <sz val="10"/>
      <color theme="1"/>
      <name val="Bookman Old Style"/>
      <family val="1"/>
    </font>
    <font>
      <sz val="10"/>
      <color rgb="FF000000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BDD7E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</borders>
  <cellStyleXfs count="9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 wrapText="1"/>
    </xf>
    <xf numFmtId="49" fontId="3" fillId="2" borderId="1" xfId="3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/>
    <xf numFmtId="49" fontId="3" fillId="5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14" fillId="2" borderId="1" xfId="7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49" fontId="9" fillId="0" borderId="1" xfId="0" applyNumberFormat="1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5" borderId="0" xfId="0" applyNumberFormat="1" applyFont="1" applyFill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wrapText="1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4" fillId="2" borderId="1" xfId="4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11" fillId="2" borderId="1" xfId="5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9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</cellXfs>
  <cellStyles count="9">
    <cellStyle name="Normal" xfId="0" builtinId="0"/>
    <cellStyle name="Normal 10" xfId="6"/>
    <cellStyle name="Normal 13" xfId="7"/>
    <cellStyle name="Normal 14" xfId="8"/>
    <cellStyle name="Normal 2" xfId="1"/>
    <cellStyle name="Normal 4" xfId="2"/>
    <cellStyle name="Normal 5" xfId="3"/>
    <cellStyle name="Normal 7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743151</xdr:colOff>
          <xdr:row>42</xdr:row>
          <xdr:rowOff>5615</xdr:rowOff>
        </xdr:from>
        <xdr:to>
          <xdr:col>5</xdr:col>
          <xdr:colOff>964131</xdr:colOff>
          <xdr:row>42</xdr:row>
          <xdr:rowOff>241835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693276</xdr:rowOff>
        </xdr:from>
        <xdr:to>
          <xdr:col>6</xdr:col>
          <xdr:colOff>243840</xdr:colOff>
          <xdr:row>9</xdr:row>
          <xdr:rowOff>204734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90"/>
  <sheetViews>
    <sheetView tabSelected="1" topLeftCell="A4" zoomScale="95" zoomScaleNormal="95" zoomScaleSheetLayoutView="100" workbookViewId="0">
      <selection activeCell="D9" sqref="D9"/>
    </sheetView>
  </sheetViews>
  <sheetFormatPr defaultColWidth="9" defaultRowHeight="13.8"/>
  <cols>
    <col min="1" max="1" width="5.5546875" style="15" customWidth="1"/>
    <col min="2" max="2" width="14.77734375" style="19" customWidth="1"/>
    <col min="3" max="3" width="52.21875" style="16" customWidth="1"/>
    <col min="4" max="4" width="60" style="17" customWidth="1"/>
    <col min="5" max="5" width="16.44140625" style="17" customWidth="1"/>
    <col min="6" max="6" width="17.44140625" style="18" customWidth="1"/>
    <col min="7" max="7" width="14.21875" style="20" customWidth="1"/>
    <col min="8" max="8" width="12.33203125" style="21" customWidth="1"/>
    <col min="9" max="9" width="16.88671875" style="21" customWidth="1"/>
    <col min="10" max="10" width="11" style="21" customWidth="1"/>
    <col min="11" max="16369" width="8.77734375" style="21"/>
    <col min="16370" max="16384" width="9" style="21"/>
  </cols>
  <sheetData>
    <row r="1" spans="1:10" hidden="1"/>
    <row r="2" spans="1:10" hidden="1"/>
    <row r="3" spans="1:10" hidden="1"/>
    <row r="4" spans="1:10" ht="33" customHeight="1">
      <c r="A4" s="22" t="s">
        <v>38</v>
      </c>
      <c r="B4" s="23"/>
      <c r="C4" s="23"/>
      <c r="D4" s="23"/>
      <c r="E4" s="23"/>
      <c r="F4" s="24"/>
    </row>
    <row r="5" spans="1:10" ht="36" customHeight="1">
      <c r="A5" s="25" t="s">
        <v>44</v>
      </c>
      <c r="B5" s="9" t="s">
        <v>54</v>
      </c>
      <c r="C5" s="26" t="s">
        <v>0</v>
      </c>
      <c r="D5" s="27" t="s">
        <v>1</v>
      </c>
      <c r="E5" s="12" t="s">
        <v>2</v>
      </c>
      <c r="F5" s="12" t="s">
        <v>3</v>
      </c>
      <c r="G5" s="117" t="s">
        <v>217</v>
      </c>
      <c r="H5" s="117" t="s">
        <v>218</v>
      </c>
      <c r="I5" s="117" t="s">
        <v>219</v>
      </c>
      <c r="J5" s="127" t="s">
        <v>220</v>
      </c>
    </row>
    <row r="6" spans="1:10" ht="37.5" customHeight="1">
      <c r="A6" s="28">
        <v>1</v>
      </c>
      <c r="B6" s="1" t="s">
        <v>55</v>
      </c>
      <c r="C6" s="31" t="s">
        <v>46</v>
      </c>
      <c r="D6" s="29" t="s">
        <v>123</v>
      </c>
      <c r="E6" s="28" t="s">
        <v>4</v>
      </c>
      <c r="F6" s="30">
        <v>1</v>
      </c>
      <c r="G6" s="111"/>
      <c r="H6" s="115">
        <f>G6*F6</f>
        <v>0</v>
      </c>
      <c r="I6" s="112"/>
      <c r="J6" s="112"/>
    </row>
    <row r="7" spans="1:10" ht="36.75" customHeight="1">
      <c r="A7" s="28">
        <v>2</v>
      </c>
      <c r="B7" s="1" t="s">
        <v>56</v>
      </c>
      <c r="C7" s="31" t="s">
        <v>39</v>
      </c>
      <c r="D7" s="29" t="s">
        <v>123</v>
      </c>
      <c r="E7" s="28" t="s">
        <v>4</v>
      </c>
      <c r="F7" s="30">
        <v>1</v>
      </c>
      <c r="G7" s="111"/>
      <c r="H7" s="115">
        <f t="shared" ref="H7:H43" si="0">G7*F7</f>
        <v>0</v>
      </c>
      <c r="I7" s="112"/>
      <c r="J7" s="112"/>
    </row>
    <row r="8" spans="1:10" ht="54.75" customHeight="1">
      <c r="A8" s="28">
        <v>3</v>
      </c>
      <c r="B8" s="34" t="s">
        <v>101</v>
      </c>
      <c r="C8" s="32" t="s">
        <v>199</v>
      </c>
      <c r="D8" s="33" t="s">
        <v>154</v>
      </c>
      <c r="E8" s="28" t="s">
        <v>4</v>
      </c>
      <c r="F8" s="30">
        <v>1</v>
      </c>
      <c r="G8" s="111"/>
      <c r="H8" s="115">
        <f t="shared" si="0"/>
        <v>0</v>
      </c>
      <c r="I8" s="112"/>
      <c r="J8" s="112"/>
    </row>
    <row r="9" spans="1:10" ht="39.75" customHeight="1">
      <c r="A9" s="28">
        <v>4</v>
      </c>
      <c r="B9" s="2" t="s">
        <v>57</v>
      </c>
      <c r="C9" s="35" t="s">
        <v>42</v>
      </c>
      <c r="D9" s="29" t="s">
        <v>155</v>
      </c>
      <c r="E9" s="28" t="s">
        <v>4</v>
      </c>
      <c r="F9" s="30">
        <v>1</v>
      </c>
      <c r="G9" s="111"/>
      <c r="H9" s="115">
        <f t="shared" si="0"/>
        <v>0</v>
      </c>
      <c r="I9" s="112"/>
      <c r="J9" s="112"/>
    </row>
    <row r="10" spans="1:10" ht="36.75" customHeight="1">
      <c r="A10" s="28">
        <v>5</v>
      </c>
      <c r="B10" s="7" t="s">
        <v>100</v>
      </c>
      <c r="C10" s="38" t="s">
        <v>99</v>
      </c>
      <c r="D10" s="29" t="s">
        <v>109</v>
      </c>
      <c r="E10" s="36" t="s">
        <v>4</v>
      </c>
      <c r="F10" s="37">
        <v>1</v>
      </c>
      <c r="G10" s="111"/>
      <c r="H10" s="115">
        <f t="shared" si="0"/>
        <v>0</v>
      </c>
      <c r="I10" s="112"/>
      <c r="J10" s="112"/>
    </row>
    <row r="11" spans="1:10" ht="32.25" customHeight="1">
      <c r="A11" s="28">
        <v>6</v>
      </c>
      <c r="B11" s="34" t="s">
        <v>102</v>
      </c>
      <c r="C11" s="35" t="s">
        <v>45</v>
      </c>
      <c r="D11" s="29" t="s">
        <v>156</v>
      </c>
      <c r="E11" s="36" t="s">
        <v>4</v>
      </c>
      <c r="F11" s="37">
        <v>1</v>
      </c>
      <c r="G11" s="111"/>
      <c r="H11" s="115">
        <f t="shared" si="0"/>
        <v>0</v>
      </c>
      <c r="I11" s="112"/>
      <c r="J11" s="112"/>
    </row>
    <row r="12" spans="1:10" ht="34.5" customHeight="1">
      <c r="A12" s="28">
        <v>7</v>
      </c>
      <c r="B12" s="2" t="s">
        <v>58</v>
      </c>
      <c r="C12" s="38" t="s">
        <v>40</v>
      </c>
      <c r="D12" s="38" t="s">
        <v>157</v>
      </c>
      <c r="E12" s="36" t="s">
        <v>4</v>
      </c>
      <c r="F12" s="37">
        <v>1</v>
      </c>
      <c r="G12" s="111"/>
      <c r="H12" s="115">
        <f t="shared" si="0"/>
        <v>0</v>
      </c>
      <c r="I12" s="112"/>
      <c r="J12" s="112"/>
    </row>
    <row r="13" spans="1:10" ht="29.25" customHeight="1">
      <c r="A13" s="28">
        <v>8</v>
      </c>
      <c r="B13" s="3" t="s">
        <v>59</v>
      </c>
      <c r="C13" s="39" t="s">
        <v>5</v>
      </c>
      <c r="D13" s="29" t="s">
        <v>48</v>
      </c>
      <c r="E13" s="36" t="s">
        <v>4</v>
      </c>
      <c r="F13" s="37">
        <v>3</v>
      </c>
      <c r="G13" s="111"/>
      <c r="H13" s="115">
        <f t="shared" si="0"/>
        <v>0</v>
      </c>
      <c r="I13" s="112"/>
      <c r="J13" s="112"/>
    </row>
    <row r="14" spans="1:10" ht="42" customHeight="1">
      <c r="A14" s="28">
        <v>9</v>
      </c>
      <c r="B14" s="6" t="s">
        <v>60</v>
      </c>
      <c r="C14" s="39" t="s">
        <v>6</v>
      </c>
      <c r="D14" s="29" t="s">
        <v>110</v>
      </c>
      <c r="E14" s="36" t="s">
        <v>4</v>
      </c>
      <c r="F14" s="40">
        <v>1</v>
      </c>
      <c r="G14" s="111"/>
      <c r="H14" s="115">
        <f t="shared" si="0"/>
        <v>0</v>
      </c>
      <c r="I14" s="112"/>
      <c r="J14" s="112"/>
    </row>
    <row r="15" spans="1:10" ht="43.5" customHeight="1">
      <c r="A15" s="28">
        <v>10</v>
      </c>
      <c r="B15" s="6" t="s">
        <v>61</v>
      </c>
      <c r="C15" s="39" t="s">
        <v>15</v>
      </c>
      <c r="D15" s="41" t="s">
        <v>204</v>
      </c>
      <c r="E15" s="36" t="s">
        <v>4</v>
      </c>
      <c r="F15" s="40">
        <v>7</v>
      </c>
      <c r="G15" s="111"/>
      <c r="H15" s="115">
        <f t="shared" si="0"/>
        <v>0</v>
      </c>
      <c r="I15" s="112"/>
      <c r="J15" s="112"/>
    </row>
    <row r="16" spans="1:10" ht="34.5" customHeight="1">
      <c r="A16" s="28">
        <v>11</v>
      </c>
      <c r="B16" s="6" t="s">
        <v>61</v>
      </c>
      <c r="C16" s="39" t="s">
        <v>15</v>
      </c>
      <c r="D16" s="29" t="s">
        <v>132</v>
      </c>
      <c r="E16" s="36" t="s">
        <v>4</v>
      </c>
      <c r="F16" s="37">
        <v>14</v>
      </c>
      <c r="G16" s="111"/>
      <c r="H16" s="115">
        <f t="shared" si="0"/>
        <v>0</v>
      </c>
      <c r="I16" s="112"/>
      <c r="J16" s="112"/>
    </row>
    <row r="17" spans="1:10" ht="34.5" customHeight="1">
      <c r="A17" s="28">
        <v>12</v>
      </c>
      <c r="B17" s="6" t="s">
        <v>62</v>
      </c>
      <c r="C17" s="39" t="s">
        <v>16</v>
      </c>
      <c r="D17" s="29" t="s">
        <v>111</v>
      </c>
      <c r="E17" s="36" t="s">
        <v>4</v>
      </c>
      <c r="F17" s="37">
        <v>6</v>
      </c>
      <c r="G17" s="111"/>
      <c r="H17" s="115">
        <f t="shared" si="0"/>
        <v>0</v>
      </c>
      <c r="I17" s="112"/>
      <c r="J17" s="112"/>
    </row>
    <row r="18" spans="1:10" ht="40.5" customHeight="1">
      <c r="A18" s="28">
        <v>13</v>
      </c>
      <c r="B18" s="6" t="s">
        <v>62</v>
      </c>
      <c r="C18" s="39" t="s">
        <v>16</v>
      </c>
      <c r="D18" s="29" t="s">
        <v>112</v>
      </c>
      <c r="E18" s="36" t="s">
        <v>4</v>
      </c>
      <c r="F18" s="37">
        <v>16</v>
      </c>
      <c r="G18" s="111"/>
      <c r="H18" s="115">
        <f t="shared" si="0"/>
        <v>0</v>
      </c>
      <c r="I18" s="112"/>
      <c r="J18" s="112"/>
    </row>
    <row r="19" spans="1:10" ht="37.5" customHeight="1">
      <c r="A19" s="28">
        <v>14</v>
      </c>
      <c r="B19" s="6" t="s">
        <v>63</v>
      </c>
      <c r="C19" s="39" t="s">
        <v>7</v>
      </c>
      <c r="D19" s="29" t="s">
        <v>113</v>
      </c>
      <c r="E19" s="36" t="s">
        <v>4</v>
      </c>
      <c r="F19" s="37">
        <v>2</v>
      </c>
      <c r="G19" s="111"/>
      <c r="H19" s="115">
        <f t="shared" si="0"/>
        <v>0</v>
      </c>
      <c r="I19" s="112"/>
      <c r="J19" s="112"/>
    </row>
    <row r="20" spans="1:10" ht="39.75" customHeight="1">
      <c r="A20" s="28">
        <v>15</v>
      </c>
      <c r="B20" s="6" t="s">
        <v>63</v>
      </c>
      <c r="C20" s="39" t="s">
        <v>7</v>
      </c>
      <c r="D20" s="29" t="s">
        <v>114</v>
      </c>
      <c r="E20" s="36" t="s">
        <v>4</v>
      </c>
      <c r="F20" s="37">
        <v>7</v>
      </c>
      <c r="G20" s="111"/>
      <c r="H20" s="115">
        <f t="shared" si="0"/>
        <v>0</v>
      </c>
      <c r="I20" s="112"/>
      <c r="J20" s="112"/>
    </row>
    <row r="21" spans="1:10" ht="40.5" customHeight="1">
      <c r="A21" s="28">
        <v>16</v>
      </c>
      <c r="B21" s="6" t="s">
        <v>64</v>
      </c>
      <c r="C21" s="39" t="s">
        <v>17</v>
      </c>
      <c r="D21" s="29" t="s">
        <v>115</v>
      </c>
      <c r="E21" s="36" t="s">
        <v>4</v>
      </c>
      <c r="F21" s="37">
        <v>1</v>
      </c>
      <c r="G21" s="111"/>
      <c r="H21" s="115">
        <f t="shared" si="0"/>
        <v>0</v>
      </c>
      <c r="I21" s="112"/>
      <c r="J21" s="112"/>
    </row>
    <row r="22" spans="1:10" ht="39" customHeight="1">
      <c r="A22" s="28">
        <v>17</v>
      </c>
      <c r="B22" s="6" t="s">
        <v>64</v>
      </c>
      <c r="C22" s="39" t="s">
        <v>17</v>
      </c>
      <c r="D22" s="29" t="s">
        <v>116</v>
      </c>
      <c r="E22" s="36" t="s">
        <v>4</v>
      </c>
      <c r="F22" s="36">
        <v>18</v>
      </c>
      <c r="G22" s="111"/>
      <c r="H22" s="115">
        <f t="shared" si="0"/>
        <v>0</v>
      </c>
      <c r="I22" s="112"/>
      <c r="J22" s="112"/>
    </row>
    <row r="23" spans="1:10" ht="39" customHeight="1">
      <c r="A23" s="28">
        <v>18</v>
      </c>
      <c r="B23" s="43" t="s">
        <v>134</v>
      </c>
      <c r="C23" s="42" t="s">
        <v>133</v>
      </c>
      <c r="D23" s="29" t="s">
        <v>143</v>
      </c>
      <c r="E23" s="36" t="s">
        <v>4</v>
      </c>
      <c r="F23" s="36">
        <v>1</v>
      </c>
      <c r="G23" s="111"/>
      <c r="H23" s="115">
        <f t="shared" si="0"/>
        <v>0</v>
      </c>
      <c r="I23" s="112"/>
      <c r="J23" s="112"/>
    </row>
    <row r="24" spans="1:10" ht="36.75" customHeight="1">
      <c r="A24" s="28">
        <v>19</v>
      </c>
      <c r="B24" s="34" t="s">
        <v>103</v>
      </c>
      <c r="C24" s="31" t="s">
        <v>47</v>
      </c>
      <c r="D24" s="29" t="s">
        <v>158</v>
      </c>
      <c r="E24" s="36" t="s">
        <v>4</v>
      </c>
      <c r="F24" s="36">
        <v>3</v>
      </c>
      <c r="G24" s="111"/>
      <c r="H24" s="115">
        <f t="shared" si="0"/>
        <v>0</v>
      </c>
      <c r="I24" s="112"/>
      <c r="J24" s="112"/>
    </row>
    <row r="25" spans="1:10" ht="66" customHeight="1">
      <c r="A25" s="28">
        <v>20</v>
      </c>
      <c r="B25" s="1" t="s">
        <v>208</v>
      </c>
      <c r="C25" s="39" t="s">
        <v>8</v>
      </c>
      <c r="D25" s="29" t="s">
        <v>159</v>
      </c>
      <c r="E25" s="40" t="s">
        <v>4</v>
      </c>
      <c r="F25" s="36">
        <v>13</v>
      </c>
      <c r="G25" s="111"/>
      <c r="H25" s="115">
        <f t="shared" si="0"/>
        <v>0</v>
      </c>
      <c r="I25" s="112"/>
      <c r="J25" s="112"/>
    </row>
    <row r="26" spans="1:10" ht="36.75" customHeight="1">
      <c r="A26" s="28">
        <v>21</v>
      </c>
      <c r="B26" s="6" t="s">
        <v>66</v>
      </c>
      <c r="C26" s="103" t="s">
        <v>65</v>
      </c>
      <c r="D26" s="29" t="s">
        <v>117</v>
      </c>
      <c r="E26" s="40" t="s">
        <v>4</v>
      </c>
      <c r="F26" s="36">
        <v>1</v>
      </c>
      <c r="G26" s="111"/>
      <c r="H26" s="115">
        <f t="shared" si="0"/>
        <v>0</v>
      </c>
      <c r="I26" s="112"/>
      <c r="J26" s="112"/>
    </row>
    <row r="27" spans="1:10" ht="36.75" customHeight="1">
      <c r="A27" s="28">
        <v>22</v>
      </c>
      <c r="B27" s="4" t="s">
        <v>67</v>
      </c>
      <c r="C27" s="39" t="s">
        <v>18</v>
      </c>
      <c r="D27" s="29" t="s">
        <v>118</v>
      </c>
      <c r="E27" s="40" t="s">
        <v>4</v>
      </c>
      <c r="F27" s="36">
        <v>1</v>
      </c>
      <c r="G27" s="111"/>
      <c r="H27" s="115">
        <f t="shared" si="0"/>
        <v>0</v>
      </c>
      <c r="I27" s="112"/>
      <c r="J27" s="112"/>
    </row>
    <row r="28" spans="1:10" ht="36.75" customHeight="1">
      <c r="A28" s="28">
        <v>23</v>
      </c>
      <c r="B28" s="6" t="s">
        <v>68</v>
      </c>
      <c r="C28" s="39" t="s">
        <v>19</v>
      </c>
      <c r="D28" s="44" t="s">
        <v>119</v>
      </c>
      <c r="E28" s="40" t="s">
        <v>4</v>
      </c>
      <c r="F28" s="36">
        <v>1</v>
      </c>
      <c r="G28" s="111"/>
      <c r="H28" s="115">
        <f t="shared" si="0"/>
        <v>0</v>
      </c>
      <c r="I28" s="112"/>
      <c r="J28" s="112"/>
    </row>
    <row r="29" spans="1:10" ht="36.75" customHeight="1">
      <c r="A29" s="28">
        <v>24</v>
      </c>
      <c r="B29" s="7" t="s">
        <v>69</v>
      </c>
      <c r="C29" s="14" t="s">
        <v>43</v>
      </c>
      <c r="D29" s="29" t="s">
        <v>107</v>
      </c>
      <c r="E29" s="40" t="s">
        <v>4</v>
      </c>
      <c r="F29" s="36">
        <v>1</v>
      </c>
      <c r="G29" s="111"/>
      <c r="H29" s="115">
        <f t="shared" si="0"/>
        <v>0</v>
      </c>
      <c r="I29" s="112"/>
      <c r="J29" s="112"/>
    </row>
    <row r="30" spans="1:10" ht="36.75" customHeight="1">
      <c r="A30" s="28">
        <v>25</v>
      </c>
      <c r="B30" s="3" t="s">
        <v>70</v>
      </c>
      <c r="C30" s="39" t="s">
        <v>20</v>
      </c>
      <c r="D30" s="29" t="s">
        <v>120</v>
      </c>
      <c r="E30" s="36" t="s">
        <v>4</v>
      </c>
      <c r="F30" s="36">
        <v>1</v>
      </c>
      <c r="G30" s="111"/>
      <c r="H30" s="115">
        <f t="shared" si="0"/>
        <v>0</v>
      </c>
      <c r="I30" s="112"/>
      <c r="J30" s="112"/>
    </row>
    <row r="31" spans="1:10" ht="36.75" customHeight="1">
      <c r="A31" s="28">
        <v>26</v>
      </c>
      <c r="B31" s="47" t="s">
        <v>205</v>
      </c>
      <c r="C31" s="45" t="s">
        <v>144</v>
      </c>
      <c r="D31" s="46" t="s">
        <v>160</v>
      </c>
      <c r="E31" s="36" t="s">
        <v>4</v>
      </c>
      <c r="F31" s="36">
        <v>1</v>
      </c>
      <c r="G31" s="111"/>
      <c r="H31" s="115">
        <f t="shared" si="0"/>
        <v>0</v>
      </c>
      <c r="I31" s="112"/>
      <c r="J31" s="112"/>
    </row>
    <row r="32" spans="1:10" ht="36.75" customHeight="1">
      <c r="A32" s="28">
        <v>27</v>
      </c>
      <c r="B32" s="4" t="s">
        <v>135</v>
      </c>
      <c r="C32" s="48" t="s">
        <v>141</v>
      </c>
      <c r="D32" s="46" t="s">
        <v>161</v>
      </c>
      <c r="E32" s="36" t="s">
        <v>4</v>
      </c>
      <c r="F32" s="36">
        <v>1</v>
      </c>
      <c r="G32" s="111"/>
      <c r="H32" s="115">
        <f t="shared" si="0"/>
        <v>0</v>
      </c>
      <c r="I32" s="112"/>
      <c r="J32" s="112"/>
    </row>
    <row r="33" spans="1:10" ht="36.75" customHeight="1">
      <c r="A33" s="28">
        <v>28</v>
      </c>
      <c r="B33" s="2" t="s">
        <v>72</v>
      </c>
      <c r="C33" s="14" t="s">
        <v>22</v>
      </c>
      <c r="D33" s="49" t="s">
        <v>162</v>
      </c>
      <c r="E33" s="50"/>
      <c r="F33" s="51">
        <v>1</v>
      </c>
      <c r="G33" s="111"/>
      <c r="H33" s="115">
        <f t="shared" si="0"/>
        <v>0</v>
      </c>
      <c r="I33" s="112"/>
      <c r="J33" s="112"/>
    </row>
    <row r="34" spans="1:10" ht="36.75" customHeight="1">
      <c r="A34" s="28">
        <v>29</v>
      </c>
      <c r="B34" s="2" t="s">
        <v>71</v>
      </c>
      <c r="C34" s="39" t="s">
        <v>21</v>
      </c>
      <c r="D34" s="29" t="s">
        <v>49</v>
      </c>
      <c r="E34" s="36" t="s">
        <v>4</v>
      </c>
      <c r="F34" s="40">
        <v>4</v>
      </c>
      <c r="G34" s="111"/>
      <c r="H34" s="115">
        <f t="shared" si="0"/>
        <v>0</v>
      </c>
      <c r="I34" s="112"/>
      <c r="J34" s="112"/>
    </row>
    <row r="35" spans="1:10" ht="45" customHeight="1">
      <c r="A35" s="28">
        <v>30</v>
      </c>
      <c r="B35" s="2" t="s">
        <v>73</v>
      </c>
      <c r="C35" s="39" t="s">
        <v>23</v>
      </c>
      <c r="D35" s="44" t="s">
        <v>121</v>
      </c>
      <c r="E35" s="36" t="s">
        <v>4</v>
      </c>
      <c r="F35" s="36">
        <v>2</v>
      </c>
      <c r="G35" s="111"/>
      <c r="H35" s="115">
        <f t="shared" si="0"/>
        <v>0</v>
      </c>
      <c r="I35" s="112"/>
      <c r="J35" s="112"/>
    </row>
    <row r="36" spans="1:10" ht="46.5" customHeight="1">
      <c r="A36" s="28">
        <v>31</v>
      </c>
      <c r="B36" s="34" t="s">
        <v>104</v>
      </c>
      <c r="C36" s="52" t="s">
        <v>108</v>
      </c>
      <c r="D36" s="29" t="s">
        <v>163</v>
      </c>
      <c r="E36" s="36" t="s">
        <v>4</v>
      </c>
      <c r="F36" s="36">
        <v>1</v>
      </c>
      <c r="G36" s="111"/>
      <c r="H36" s="115">
        <f t="shared" si="0"/>
        <v>0</v>
      </c>
      <c r="I36" s="112"/>
      <c r="J36" s="112"/>
    </row>
    <row r="37" spans="1:10" ht="42.75" customHeight="1">
      <c r="A37" s="28">
        <v>32</v>
      </c>
      <c r="B37" s="34" t="s">
        <v>131</v>
      </c>
      <c r="C37" s="53" t="s">
        <v>200</v>
      </c>
      <c r="D37" s="29" t="s">
        <v>164</v>
      </c>
      <c r="E37" s="36" t="s">
        <v>4</v>
      </c>
      <c r="F37" s="36">
        <v>1</v>
      </c>
      <c r="G37" s="111"/>
      <c r="H37" s="115">
        <f t="shared" si="0"/>
        <v>0</v>
      </c>
      <c r="I37" s="112"/>
      <c r="J37" s="112"/>
    </row>
    <row r="38" spans="1:10" ht="46.5" customHeight="1">
      <c r="A38" s="28">
        <v>33</v>
      </c>
      <c r="B38" s="34" t="s">
        <v>135</v>
      </c>
      <c r="C38" s="54" t="s">
        <v>139</v>
      </c>
      <c r="D38" s="39" t="s">
        <v>165</v>
      </c>
      <c r="E38" s="36" t="s">
        <v>4</v>
      </c>
      <c r="F38" s="36">
        <v>1</v>
      </c>
      <c r="G38" s="111"/>
      <c r="H38" s="115">
        <f t="shared" si="0"/>
        <v>0</v>
      </c>
      <c r="I38" s="112"/>
      <c r="J38" s="112"/>
    </row>
    <row r="39" spans="1:10" ht="41.25" customHeight="1">
      <c r="A39" s="28">
        <v>34</v>
      </c>
      <c r="B39" s="3" t="s">
        <v>74</v>
      </c>
      <c r="C39" s="39" t="s">
        <v>24</v>
      </c>
      <c r="D39" s="44" t="s">
        <v>209</v>
      </c>
      <c r="E39" s="36" t="s">
        <v>4</v>
      </c>
      <c r="F39" s="40">
        <v>1</v>
      </c>
      <c r="G39" s="111"/>
      <c r="H39" s="115">
        <f t="shared" si="0"/>
        <v>0</v>
      </c>
      <c r="I39" s="112"/>
      <c r="J39" s="112"/>
    </row>
    <row r="40" spans="1:10" ht="42" customHeight="1">
      <c r="A40" s="28">
        <v>35</v>
      </c>
      <c r="B40" s="3" t="s">
        <v>138</v>
      </c>
      <c r="C40" s="32" t="s">
        <v>201</v>
      </c>
      <c r="D40" s="29" t="s">
        <v>122</v>
      </c>
      <c r="E40" s="36" t="s">
        <v>4</v>
      </c>
      <c r="F40" s="40">
        <v>1</v>
      </c>
      <c r="G40" s="111"/>
      <c r="H40" s="115">
        <f t="shared" si="0"/>
        <v>0</v>
      </c>
      <c r="I40" s="112"/>
      <c r="J40" s="112"/>
    </row>
    <row r="41" spans="1:10" s="55" customFormat="1" ht="35.25" customHeight="1">
      <c r="A41" s="28">
        <v>36</v>
      </c>
      <c r="B41" s="3" t="s">
        <v>106</v>
      </c>
      <c r="C41" s="39" t="s">
        <v>105</v>
      </c>
      <c r="D41" s="29" t="s">
        <v>122</v>
      </c>
      <c r="E41" s="36" t="s">
        <v>4</v>
      </c>
      <c r="F41" s="40">
        <v>1</v>
      </c>
      <c r="G41" s="111"/>
      <c r="H41" s="115">
        <f t="shared" si="0"/>
        <v>0</v>
      </c>
      <c r="I41" s="115"/>
      <c r="J41" s="115"/>
    </row>
    <row r="42" spans="1:10" ht="39" customHeight="1">
      <c r="A42" s="28">
        <v>37</v>
      </c>
      <c r="B42" s="3" t="s">
        <v>75</v>
      </c>
      <c r="C42" s="39" t="s">
        <v>25</v>
      </c>
      <c r="D42" s="29" t="s">
        <v>166</v>
      </c>
      <c r="E42" s="36" t="s">
        <v>4</v>
      </c>
      <c r="F42" s="40">
        <v>1</v>
      </c>
      <c r="G42" s="111"/>
      <c r="H42" s="115">
        <f t="shared" si="0"/>
        <v>0</v>
      </c>
      <c r="I42" s="112"/>
      <c r="J42" s="112"/>
    </row>
    <row r="43" spans="1:10" ht="39" customHeight="1">
      <c r="A43" s="28">
        <v>38</v>
      </c>
      <c r="B43" s="4" t="s">
        <v>76</v>
      </c>
      <c r="C43" s="52" t="s">
        <v>26</v>
      </c>
      <c r="D43" s="29" t="s">
        <v>167</v>
      </c>
      <c r="E43" s="36" t="s">
        <v>4</v>
      </c>
      <c r="F43" s="40">
        <v>1</v>
      </c>
      <c r="G43" s="111"/>
      <c r="H43" s="115">
        <f t="shared" si="0"/>
        <v>0</v>
      </c>
      <c r="I43" s="112"/>
      <c r="J43" s="112"/>
    </row>
    <row r="44" spans="1:10">
      <c r="A44" s="118"/>
      <c r="B44" s="122"/>
      <c r="C44" s="119"/>
      <c r="D44" s="120"/>
      <c r="E44" s="120"/>
      <c r="F44" s="121"/>
      <c r="G44" s="111"/>
      <c r="H44" s="112">
        <f>SUM(H6:H43)</f>
        <v>0</v>
      </c>
      <c r="I44" s="112"/>
      <c r="J44" s="112"/>
    </row>
    <row r="49" spans="4:4">
      <c r="D49" s="56"/>
    </row>
    <row r="90" spans="18:18">
      <c r="R90" s="21">
        <v>35.6</v>
      </c>
    </row>
  </sheetData>
  <mergeCells count="1">
    <mergeCell ref="A4:F4"/>
  </mergeCells>
  <pageMargins left="0.69930555555555596" right="0.69930555555555596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5</xdr:col>
                <xdr:colOff>746760</xdr:colOff>
                <xdr:row>42</xdr:row>
                <xdr:rowOff>7620</xdr:rowOff>
              </from>
              <to>
                <xdr:col>5</xdr:col>
                <xdr:colOff>967740</xdr:colOff>
                <xdr:row>42</xdr:row>
                <xdr:rowOff>243840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3"/>
  <sheetViews>
    <sheetView topLeftCell="D1" zoomScale="106" zoomScaleNormal="106" workbookViewId="0">
      <selection activeCell="E24" sqref="E24"/>
    </sheetView>
  </sheetViews>
  <sheetFormatPr defaultColWidth="9" defaultRowHeight="13.8"/>
  <cols>
    <col min="1" max="1" width="4.44140625" style="79" customWidth="1"/>
    <col min="2" max="2" width="15.44140625" style="79" customWidth="1"/>
    <col min="3" max="3" width="39.44140625" style="94" customWidth="1"/>
    <col min="4" max="4" width="72.21875" style="110" customWidth="1"/>
    <col min="5" max="5" width="16.21875" style="96" customWidth="1"/>
    <col min="6" max="6" width="13.77734375" style="96" customWidth="1"/>
    <col min="7" max="7" width="13.77734375" style="60" customWidth="1"/>
    <col min="8" max="8" width="12.33203125" style="59" customWidth="1"/>
    <col min="9" max="9" width="16.88671875" style="59" customWidth="1"/>
    <col min="10" max="10" width="11" style="59" customWidth="1"/>
    <col min="11" max="16384" width="9" style="59"/>
  </cols>
  <sheetData>
    <row r="1" spans="1:10" ht="45.6" customHeight="1">
      <c r="A1" s="57" t="s">
        <v>9</v>
      </c>
      <c r="B1" s="58"/>
      <c r="C1" s="58"/>
      <c r="D1" s="58"/>
      <c r="E1" s="58"/>
      <c r="F1" s="58"/>
    </row>
    <row r="2" spans="1:10" s="63" customFormat="1" ht="45.6" customHeight="1">
      <c r="A2" s="25" t="s">
        <v>44</v>
      </c>
      <c r="B2" s="10" t="s">
        <v>54</v>
      </c>
      <c r="C2" s="83" t="s">
        <v>0</v>
      </c>
      <c r="D2" s="27" t="s">
        <v>1</v>
      </c>
      <c r="E2" s="12" t="s">
        <v>10</v>
      </c>
      <c r="F2" s="12" t="s">
        <v>3</v>
      </c>
      <c r="G2" s="128" t="s">
        <v>217</v>
      </c>
      <c r="H2" s="128" t="s">
        <v>218</v>
      </c>
      <c r="I2" s="128" t="s">
        <v>219</v>
      </c>
      <c r="J2" s="129" t="s">
        <v>220</v>
      </c>
    </row>
    <row r="3" spans="1:10" s="63" customFormat="1" ht="168" customHeight="1">
      <c r="A3" s="40">
        <v>1</v>
      </c>
      <c r="B3" s="99" t="s">
        <v>206</v>
      </c>
      <c r="C3" s="38" t="s">
        <v>202</v>
      </c>
      <c r="D3" s="98" t="s">
        <v>214</v>
      </c>
      <c r="E3" s="43" t="s">
        <v>4</v>
      </c>
      <c r="F3" s="43">
        <v>1</v>
      </c>
      <c r="G3" s="113"/>
      <c r="H3" s="116">
        <f>G3*F3</f>
        <v>0</v>
      </c>
      <c r="I3" s="114"/>
      <c r="J3" s="114"/>
    </row>
    <row r="4" spans="1:10" s="63" customFormat="1" ht="95.25" customHeight="1">
      <c r="A4" s="40">
        <v>2</v>
      </c>
      <c r="B4" s="4" t="s">
        <v>135</v>
      </c>
      <c r="C4" s="100" t="s">
        <v>207</v>
      </c>
      <c r="D4" s="101" t="s">
        <v>215</v>
      </c>
      <c r="E4" s="43" t="s">
        <v>4</v>
      </c>
      <c r="F4" s="43">
        <v>1</v>
      </c>
      <c r="G4" s="113"/>
      <c r="H4" s="116">
        <f t="shared" ref="H4:H14" si="0">G4*F4</f>
        <v>0</v>
      </c>
      <c r="I4" s="114"/>
      <c r="J4" s="114"/>
    </row>
    <row r="5" spans="1:10" s="63" customFormat="1" ht="52.5" customHeight="1">
      <c r="A5" s="40">
        <v>3</v>
      </c>
      <c r="B5" s="34" t="s">
        <v>146</v>
      </c>
      <c r="C5" s="102" t="s">
        <v>145</v>
      </c>
      <c r="D5" s="29" t="s">
        <v>168</v>
      </c>
      <c r="E5" s="43" t="s">
        <v>4</v>
      </c>
      <c r="F5" s="43">
        <v>2</v>
      </c>
      <c r="G5" s="113"/>
      <c r="H5" s="116">
        <f t="shared" si="0"/>
        <v>0</v>
      </c>
      <c r="I5" s="114"/>
      <c r="J5" s="114"/>
    </row>
    <row r="6" spans="1:10" s="63" customFormat="1" ht="65.25" customHeight="1">
      <c r="A6" s="40">
        <v>4</v>
      </c>
      <c r="B6" s="1" t="s">
        <v>77</v>
      </c>
      <c r="C6" s="103" t="s">
        <v>41</v>
      </c>
      <c r="D6" s="29" t="s">
        <v>169</v>
      </c>
      <c r="E6" s="43" t="s">
        <v>4</v>
      </c>
      <c r="F6" s="43">
        <v>6</v>
      </c>
      <c r="G6" s="113"/>
      <c r="H6" s="116">
        <f t="shared" si="0"/>
        <v>0</v>
      </c>
      <c r="I6" s="114"/>
      <c r="J6" s="114"/>
    </row>
    <row r="7" spans="1:10" s="63" customFormat="1" ht="52.5" customHeight="1">
      <c r="A7" s="40">
        <v>5</v>
      </c>
      <c r="B7" s="1" t="s">
        <v>78</v>
      </c>
      <c r="C7" s="70" t="s">
        <v>11</v>
      </c>
      <c r="D7" s="29" t="s">
        <v>170</v>
      </c>
      <c r="E7" s="43" t="s">
        <v>4</v>
      </c>
      <c r="F7" s="67">
        <v>10</v>
      </c>
      <c r="G7" s="113"/>
      <c r="H7" s="116">
        <f t="shared" si="0"/>
        <v>0</v>
      </c>
      <c r="I7" s="114"/>
      <c r="J7" s="114"/>
    </row>
    <row r="8" spans="1:10" s="63" customFormat="1" ht="66.599999999999994" customHeight="1">
      <c r="A8" s="40">
        <v>6</v>
      </c>
      <c r="B8" s="5" t="s">
        <v>79</v>
      </c>
      <c r="C8" s="70" t="s">
        <v>28</v>
      </c>
      <c r="D8" s="29" t="s">
        <v>50</v>
      </c>
      <c r="E8" s="43" t="s">
        <v>4</v>
      </c>
      <c r="F8" s="67">
        <v>1</v>
      </c>
      <c r="G8" s="113"/>
      <c r="H8" s="116">
        <f t="shared" si="0"/>
        <v>0</v>
      </c>
      <c r="I8" s="114"/>
      <c r="J8" s="114"/>
    </row>
    <row r="9" spans="1:10" s="63" customFormat="1" ht="59.25" customHeight="1">
      <c r="A9" s="40">
        <v>7</v>
      </c>
      <c r="B9" s="5" t="s">
        <v>80</v>
      </c>
      <c r="C9" s="73" t="s">
        <v>29</v>
      </c>
      <c r="D9" s="29" t="s">
        <v>51</v>
      </c>
      <c r="E9" s="43" t="s">
        <v>4</v>
      </c>
      <c r="F9" s="67">
        <v>5</v>
      </c>
      <c r="G9" s="113"/>
      <c r="H9" s="116">
        <f t="shared" si="0"/>
        <v>0</v>
      </c>
      <c r="I9" s="114"/>
      <c r="J9" s="114"/>
    </row>
    <row r="10" spans="1:10" s="63" customFormat="1" ht="54" customHeight="1">
      <c r="A10" s="40">
        <v>8</v>
      </c>
      <c r="B10" s="5" t="s">
        <v>81</v>
      </c>
      <c r="C10" s="104" t="s">
        <v>32</v>
      </c>
      <c r="D10" s="29" t="s">
        <v>124</v>
      </c>
      <c r="E10" s="43" t="s">
        <v>4</v>
      </c>
      <c r="F10" s="67">
        <v>12</v>
      </c>
      <c r="G10" s="113"/>
      <c r="H10" s="116">
        <f t="shared" si="0"/>
        <v>0</v>
      </c>
      <c r="I10" s="114"/>
      <c r="J10" s="114"/>
    </row>
    <row r="11" spans="1:10" s="63" customFormat="1" ht="65.25" customHeight="1">
      <c r="A11" s="40">
        <v>9</v>
      </c>
      <c r="B11" s="72" t="s">
        <v>173</v>
      </c>
      <c r="C11" s="105" t="s">
        <v>171</v>
      </c>
      <c r="D11" s="46" t="s">
        <v>172</v>
      </c>
      <c r="E11" s="34" t="s">
        <v>4</v>
      </c>
      <c r="F11" s="34">
        <v>4</v>
      </c>
      <c r="G11" s="113"/>
      <c r="H11" s="116">
        <f t="shared" si="0"/>
        <v>0</v>
      </c>
      <c r="I11" s="114"/>
      <c r="J11" s="114"/>
    </row>
    <row r="12" spans="1:10" s="63" customFormat="1" ht="45.75" customHeight="1">
      <c r="A12" s="40">
        <v>10</v>
      </c>
      <c r="B12" s="34" t="s">
        <v>152</v>
      </c>
      <c r="C12" s="68" t="s">
        <v>140</v>
      </c>
      <c r="D12" s="126" t="s">
        <v>182</v>
      </c>
      <c r="E12" s="40" t="s">
        <v>4</v>
      </c>
      <c r="F12" s="40">
        <v>4</v>
      </c>
      <c r="G12" s="113"/>
      <c r="H12" s="116">
        <f t="shared" si="0"/>
        <v>0</v>
      </c>
      <c r="I12" s="114"/>
      <c r="J12" s="114"/>
    </row>
    <row r="13" spans="1:10" s="63" customFormat="1" ht="39" customHeight="1">
      <c r="A13" s="40">
        <v>11</v>
      </c>
      <c r="B13" s="34" t="s">
        <v>135</v>
      </c>
      <c r="C13" s="106" t="s">
        <v>147</v>
      </c>
      <c r="D13" s="107" t="s">
        <v>174</v>
      </c>
      <c r="E13" s="40" t="s">
        <v>4</v>
      </c>
      <c r="F13" s="40">
        <v>2</v>
      </c>
      <c r="G13" s="113"/>
      <c r="H13" s="116">
        <f t="shared" si="0"/>
        <v>0</v>
      </c>
      <c r="I13" s="114"/>
      <c r="J13" s="114"/>
    </row>
    <row r="14" spans="1:10" s="63" customFormat="1" ht="51" customHeight="1">
      <c r="A14" s="40">
        <v>12</v>
      </c>
      <c r="B14" s="34" t="s">
        <v>135</v>
      </c>
      <c r="C14" s="108" t="s">
        <v>175</v>
      </c>
      <c r="D14" s="46" t="s">
        <v>216</v>
      </c>
      <c r="E14" s="40" t="s">
        <v>4</v>
      </c>
      <c r="F14" s="40">
        <v>2</v>
      </c>
      <c r="G14" s="113"/>
      <c r="H14" s="116">
        <f t="shared" si="0"/>
        <v>0</v>
      </c>
      <c r="I14" s="114"/>
      <c r="J14" s="114"/>
    </row>
    <row r="15" spans="1:10" s="63" customFormat="1">
      <c r="A15" s="40"/>
      <c r="B15" s="40"/>
      <c r="C15" s="108"/>
      <c r="D15" s="90"/>
      <c r="E15" s="125"/>
      <c r="F15" s="125"/>
      <c r="G15" s="113"/>
      <c r="H15" s="116">
        <f>SUM(H3:H14)</f>
        <v>0</v>
      </c>
      <c r="I15" s="114"/>
      <c r="J15" s="114"/>
    </row>
    <row r="16" spans="1:10" s="63" customFormat="1">
      <c r="A16" s="81"/>
      <c r="B16" s="81"/>
      <c r="C16" s="92"/>
      <c r="D16" s="109"/>
      <c r="E16" s="93"/>
      <c r="F16" s="93"/>
      <c r="G16" s="91"/>
    </row>
    <row r="17" spans="1:7" s="63" customFormat="1">
      <c r="A17" s="81"/>
      <c r="B17" s="81"/>
      <c r="C17" s="92"/>
      <c r="D17" s="109"/>
      <c r="E17" s="93"/>
      <c r="F17" s="93"/>
      <c r="G17" s="91"/>
    </row>
    <row r="18" spans="1:7" s="63" customFormat="1">
      <c r="A18" s="81"/>
      <c r="B18" s="81"/>
      <c r="C18" s="92"/>
      <c r="D18" s="109"/>
      <c r="E18" s="93"/>
      <c r="F18" s="93"/>
      <c r="G18" s="91"/>
    </row>
    <row r="19" spans="1:7" s="63" customFormat="1">
      <c r="A19" s="81"/>
      <c r="B19" s="81"/>
      <c r="C19" s="92"/>
      <c r="D19" s="109"/>
      <c r="E19" s="93"/>
      <c r="F19" s="93"/>
      <c r="G19" s="91"/>
    </row>
    <row r="20" spans="1:7">
      <c r="C20" s="92"/>
    </row>
    <row r="21" spans="1:7">
      <c r="C21" s="92"/>
    </row>
    <row r="22" spans="1:7">
      <c r="C22" s="92"/>
    </row>
    <row r="23" spans="1:7">
      <c r="C23" s="92"/>
    </row>
  </sheetData>
  <mergeCells count="1">
    <mergeCell ref="A1:F1"/>
  </mergeCells>
  <pageMargins left="0.69930555555555596" right="0.69930555555555596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6</xdr:col>
                <xdr:colOff>0</xdr:colOff>
                <xdr:row>8</xdr:row>
                <xdr:rowOff>693420</xdr:rowOff>
              </from>
              <to>
                <xdr:col>6</xdr:col>
                <xdr:colOff>243840</xdr:colOff>
                <xdr:row>9</xdr:row>
                <xdr:rowOff>205740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5" workbookViewId="0">
      <selection activeCell="G10" sqref="G10"/>
    </sheetView>
  </sheetViews>
  <sheetFormatPr defaultColWidth="9" defaultRowHeight="13.8"/>
  <cols>
    <col min="1" max="1" width="7.21875" style="79" customWidth="1"/>
    <col min="2" max="2" width="15.77734375" style="59" customWidth="1"/>
    <col min="3" max="3" width="35.44140625" style="94" customWidth="1"/>
    <col min="4" max="4" width="60.6640625" style="95" customWidth="1"/>
    <col min="5" max="5" width="16.5546875" style="96" customWidth="1"/>
    <col min="6" max="6" width="16.44140625" style="97" customWidth="1"/>
    <col min="7" max="7" width="13.44140625" style="60" customWidth="1"/>
    <col min="8" max="8" width="15.33203125" style="59" customWidth="1"/>
    <col min="9" max="9" width="16.88671875" style="59" customWidth="1"/>
    <col min="10" max="10" width="11" style="59" customWidth="1"/>
    <col min="11" max="16384" width="9" style="59"/>
  </cols>
  <sheetData>
    <row r="1" spans="1:10" s="81" customFormat="1" ht="43.05" customHeight="1">
      <c r="A1" s="57" t="s">
        <v>12</v>
      </c>
      <c r="B1" s="58"/>
      <c r="C1" s="58"/>
      <c r="D1" s="58"/>
      <c r="E1" s="58"/>
      <c r="F1" s="58"/>
      <c r="G1" s="82"/>
    </row>
    <row r="2" spans="1:10" s="63" customFormat="1" ht="48" customHeight="1">
      <c r="A2" s="25" t="s">
        <v>44</v>
      </c>
      <c r="B2" s="10" t="s">
        <v>54</v>
      </c>
      <c r="C2" s="83" t="s">
        <v>0</v>
      </c>
      <c r="D2" s="27" t="s">
        <v>1</v>
      </c>
      <c r="E2" s="27" t="s">
        <v>10</v>
      </c>
      <c r="F2" s="84" t="s">
        <v>13</v>
      </c>
      <c r="G2" s="128" t="s">
        <v>217</v>
      </c>
      <c r="H2" s="128" t="s">
        <v>218</v>
      </c>
      <c r="I2" s="128" t="s">
        <v>219</v>
      </c>
      <c r="J2" s="129" t="s">
        <v>220</v>
      </c>
    </row>
    <row r="3" spans="1:10" s="63" customFormat="1" ht="42" customHeight="1">
      <c r="A3" s="40">
        <v>1</v>
      </c>
      <c r="B3" s="8" t="s">
        <v>83</v>
      </c>
      <c r="C3" s="85" t="s">
        <v>82</v>
      </c>
      <c r="D3" s="44" t="s">
        <v>125</v>
      </c>
      <c r="E3" s="43" t="s">
        <v>4</v>
      </c>
      <c r="F3" s="86">
        <v>16</v>
      </c>
      <c r="G3" s="116"/>
      <c r="H3" s="116">
        <f>G3*F3</f>
        <v>0</v>
      </c>
      <c r="I3" s="114"/>
      <c r="J3" s="114"/>
    </row>
    <row r="4" spans="1:10" s="63" customFormat="1" ht="53.25" customHeight="1">
      <c r="A4" s="40">
        <v>2</v>
      </c>
      <c r="B4" s="8" t="s">
        <v>98</v>
      </c>
      <c r="C4" s="64" t="s">
        <v>97</v>
      </c>
      <c r="D4" s="87" t="s">
        <v>212</v>
      </c>
      <c r="E4" s="88" t="s">
        <v>4</v>
      </c>
      <c r="F4" s="89" t="s">
        <v>142</v>
      </c>
      <c r="G4" s="116"/>
      <c r="H4" s="116">
        <f t="shared" ref="H4:H9" si="0">G4*F4</f>
        <v>0</v>
      </c>
      <c r="I4" s="114"/>
      <c r="J4" s="114"/>
    </row>
    <row r="5" spans="1:10" s="63" customFormat="1" ht="49.5" customHeight="1">
      <c r="A5" s="40">
        <v>3</v>
      </c>
      <c r="B5" s="5" t="s">
        <v>84</v>
      </c>
      <c r="C5" s="70" t="s">
        <v>27</v>
      </c>
      <c r="D5" s="44" t="s">
        <v>213</v>
      </c>
      <c r="E5" s="43" t="s">
        <v>4</v>
      </c>
      <c r="F5" s="65">
        <v>3</v>
      </c>
      <c r="G5" s="116"/>
      <c r="H5" s="116">
        <f t="shared" si="0"/>
        <v>0</v>
      </c>
      <c r="I5" s="114"/>
      <c r="J5" s="114"/>
    </row>
    <row r="6" spans="1:10" s="63" customFormat="1" ht="67.5" customHeight="1">
      <c r="A6" s="40">
        <v>4</v>
      </c>
      <c r="B6" s="5" t="s">
        <v>86</v>
      </c>
      <c r="C6" s="123" t="s">
        <v>85</v>
      </c>
      <c r="D6" s="44" t="s">
        <v>52</v>
      </c>
      <c r="E6" s="43" t="s">
        <v>4</v>
      </c>
      <c r="F6" s="65">
        <v>2</v>
      </c>
      <c r="G6" s="116"/>
      <c r="H6" s="116">
        <f t="shared" si="0"/>
        <v>0</v>
      </c>
      <c r="I6" s="114"/>
      <c r="J6" s="114"/>
    </row>
    <row r="7" spans="1:10" s="63" customFormat="1" ht="35.25" customHeight="1">
      <c r="A7" s="40">
        <v>5</v>
      </c>
      <c r="B7" s="5" t="s">
        <v>87</v>
      </c>
      <c r="C7" s="70" t="s">
        <v>34</v>
      </c>
      <c r="D7" s="44" t="s">
        <v>126</v>
      </c>
      <c r="E7" s="43" t="s">
        <v>4</v>
      </c>
      <c r="F7" s="65">
        <v>1</v>
      </c>
      <c r="G7" s="116"/>
      <c r="H7" s="116">
        <f t="shared" si="0"/>
        <v>0</v>
      </c>
      <c r="I7" s="114"/>
      <c r="J7" s="114"/>
    </row>
    <row r="8" spans="1:10" s="63" customFormat="1" ht="69.75" customHeight="1">
      <c r="A8" s="40">
        <v>6</v>
      </c>
      <c r="B8" s="8" t="s">
        <v>88</v>
      </c>
      <c r="C8" s="70" t="s">
        <v>37</v>
      </c>
      <c r="D8" s="44" t="s">
        <v>183</v>
      </c>
      <c r="E8" s="43" t="s">
        <v>4</v>
      </c>
      <c r="F8" s="65">
        <v>5</v>
      </c>
      <c r="G8" s="116"/>
      <c r="H8" s="116">
        <f t="shared" si="0"/>
        <v>0</v>
      </c>
      <c r="I8" s="114"/>
      <c r="J8" s="114"/>
    </row>
    <row r="9" spans="1:10" s="63" customFormat="1" ht="39.75" customHeight="1">
      <c r="A9" s="40">
        <v>7</v>
      </c>
      <c r="B9" s="72" t="s">
        <v>197</v>
      </c>
      <c r="C9" s="32" t="s">
        <v>196</v>
      </c>
      <c r="D9" s="90" t="s">
        <v>198</v>
      </c>
      <c r="E9" s="40" t="s">
        <v>4</v>
      </c>
      <c r="F9" s="28">
        <v>40</v>
      </c>
      <c r="G9" s="116"/>
      <c r="H9" s="116">
        <f t="shared" si="0"/>
        <v>0</v>
      </c>
      <c r="I9" s="114"/>
      <c r="J9" s="114"/>
    </row>
    <row r="10" spans="1:10" s="63" customFormat="1">
      <c r="A10" s="40"/>
      <c r="B10" s="114"/>
      <c r="C10" s="108"/>
      <c r="D10" s="124"/>
      <c r="E10" s="125"/>
      <c r="F10" s="28"/>
      <c r="G10" s="116"/>
      <c r="H10" s="116">
        <f>SUM(H3:H9)</f>
        <v>0</v>
      </c>
      <c r="I10" s="114"/>
      <c r="J10" s="114"/>
    </row>
  </sheetData>
  <mergeCells count="1">
    <mergeCell ref="A1:F1"/>
  </mergeCells>
  <pageMargins left="0.69930555555555596" right="0.69930555555555596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87" zoomScaleNormal="87" workbookViewId="0">
      <selection activeCell="F32" sqref="F32"/>
    </sheetView>
  </sheetViews>
  <sheetFormatPr defaultColWidth="9" defaultRowHeight="13.8"/>
  <cols>
    <col min="1" max="1" width="6.21875" style="79" customWidth="1"/>
    <col min="2" max="2" width="18.21875" style="59" customWidth="1"/>
    <col min="3" max="3" width="43.77734375" style="80" customWidth="1"/>
    <col min="4" max="4" width="60.77734375" style="59" customWidth="1"/>
    <col min="5" max="5" width="21.21875" style="59" customWidth="1"/>
    <col min="6" max="6" width="16.21875" style="59" customWidth="1"/>
    <col min="7" max="7" width="19.21875" style="60" customWidth="1"/>
    <col min="8" max="8" width="12.33203125" style="59" customWidth="1"/>
    <col min="9" max="9" width="16.88671875" style="59" customWidth="1"/>
    <col min="10" max="10" width="11" style="59" customWidth="1"/>
    <col min="11" max="16384" width="9" style="59"/>
  </cols>
  <sheetData>
    <row r="1" spans="1:10" ht="39.6" customHeight="1">
      <c r="A1" s="57" t="s">
        <v>14</v>
      </c>
      <c r="B1" s="58"/>
      <c r="C1" s="58"/>
      <c r="D1" s="58"/>
      <c r="E1" s="58"/>
      <c r="F1" s="58"/>
    </row>
    <row r="2" spans="1:10" s="63" customFormat="1" ht="29.25" customHeight="1">
      <c r="A2" s="25" t="s">
        <v>44</v>
      </c>
      <c r="B2" s="9" t="s">
        <v>54</v>
      </c>
      <c r="C2" s="61" t="s">
        <v>0</v>
      </c>
      <c r="D2" s="62" t="s">
        <v>1</v>
      </c>
      <c r="E2" s="11" t="s">
        <v>2</v>
      </c>
      <c r="F2" s="12" t="s">
        <v>3</v>
      </c>
      <c r="G2" s="128" t="s">
        <v>217</v>
      </c>
      <c r="H2" s="128" t="s">
        <v>218</v>
      </c>
      <c r="I2" s="128" t="s">
        <v>219</v>
      </c>
      <c r="J2" s="129" t="s">
        <v>220</v>
      </c>
    </row>
    <row r="3" spans="1:10" s="63" customFormat="1" ht="42" customHeight="1">
      <c r="A3" s="40">
        <v>1</v>
      </c>
      <c r="B3" s="8" t="s">
        <v>92</v>
      </c>
      <c r="C3" s="64" t="s">
        <v>91</v>
      </c>
      <c r="D3" s="29" t="s">
        <v>184</v>
      </c>
      <c r="E3" s="43" t="s">
        <v>4</v>
      </c>
      <c r="F3" s="65">
        <v>6</v>
      </c>
      <c r="G3" s="113"/>
      <c r="H3" s="116">
        <f>G3*F3</f>
        <v>0</v>
      </c>
      <c r="I3" s="114"/>
      <c r="J3" s="114"/>
    </row>
    <row r="4" spans="1:10" s="63" customFormat="1" ht="55.5" customHeight="1">
      <c r="A4" s="40">
        <v>2</v>
      </c>
      <c r="B4" s="5" t="s">
        <v>93</v>
      </c>
      <c r="C4" s="66" t="s">
        <v>185</v>
      </c>
      <c r="D4" s="29" t="s">
        <v>210</v>
      </c>
      <c r="E4" s="43" t="s">
        <v>4</v>
      </c>
      <c r="F4" s="67">
        <v>4</v>
      </c>
      <c r="G4" s="113"/>
      <c r="H4" s="116">
        <f t="shared" ref="H4:H18" si="0">G4*F4</f>
        <v>0</v>
      </c>
      <c r="I4" s="114"/>
      <c r="J4" s="114"/>
    </row>
    <row r="5" spans="1:10" s="63" customFormat="1" ht="48" customHeight="1">
      <c r="A5" s="40">
        <v>3</v>
      </c>
      <c r="B5" s="4" t="s">
        <v>89</v>
      </c>
      <c r="C5" s="68" t="s">
        <v>30</v>
      </c>
      <c r="D5" s="29" t="s">
        <v>186</v>
      </c>
      <c r="E5" s="43" t="s">
        <v>4</v>
      </c>
      <c r="F5" s="67">
        <v>5</v>
      </c>
      <c r="G5" s="113"/>
      <c r="H5" s="116">
        <f t="shared" si="0"/>
        <v>0</v>
      </c>
      <c r="I5" s="114"/>
      <c r="J5" s="114"/>
    </row>
    <row r="6" spans="1:10" s="63" customFormat="1" ht="48.75" customHeight="1">
      <c r="A6" s="40">
        <v>4</v>
      </c>
      <c r="B6" s="3" t="s">
        <v>90</v>
      </c>
      <c r="C6" s="64" t="s">
        <v>31</v>
      </c>
      <c r="D6" s="29" t="s">
        <v>176</v>
      </c>
      <c r="E6" s="43" t="s">
        <v>4</v>
      </c>
      <c r="F6" s="67">
        <v>10</v>
      </c>
      <c r="G6" s="113"/>
      <c r="H6" s="116">
        <f t="shared" si="0"/>
        <v>0</v>
      </c>
      <c r="I6" s="114"/>
      <c r="J6" s="114"/>
    </row>
    <row r="7" spans="1:10" s="63" customFormat="1" ht="45.75" customHeight="1">
      <c r="A7" s="40">
        <v>5</v>
      </c>
      <c r="B7" s="8" t="s">
        <v>178</v>
      </c>
      <c r="C7" s="53" t="s">
        <v>195</v>
      </c>
      <c r="D7" s="29" t="s">
        <v>177</v>
      </c>
      <c r="E7" s="43" t="s">
        <v>4</v>
      </c>
      <c r="F7" s="67">
        <v>8</v>
      </c>
      <c r="G7" s="113"/>
      <c r="H7" s="116">
        <f t="shared" si="0"/>
        <v>0</v>
      </c>
      <c r="I7" s="114"/>
      <c r="J7" s="114"/>
    </row>
    <row r="8" spans="1:10" s="63" customFormat="1" ht="47.25" customHeight="1">
      <c r="A8" s="40">
        <v>6</v>
      </c>
      <c r="B8" s="5" t="s">
        <v>150</v>
      </c>
      <c r="C8" s="66" t="s">
        <v>149</v>
      </c>
      <c r="D8" s="29" t="s">
        <v>187</v>
      </c>
      <c r="E8" s="43" t="s">
        <v>4</v>
      </c>
      <c r="F8" s="67">
        <v>5</v>
      </c>
      <c r="G8" s="113"/>
      <c r="H8" s="116">
        <f t="shared" si="0"/>
        <v>0</v>
      </c>
      <c r="I8" s="114"/>
      <c r="J8" s="114"/>
    </row>
    <row r="9" spans="1:10" s="63" customFormat="1" ht="68.25" customHeight="1">
      <c r="A9" s="40">
        <v>7</v>
      </c>
      <c r="B9" s="8" t="s">
        <v>135</v>
      </c>
      <c r="C9" s="69" t="s">
        <v>148</v>
      </c>
      <c r="D9" s="29" t="s">
        <v>179</v>
      </c>
      <c r="E9" s="67" t="s">
        <v>4</v>
      </c>
      <c r="F9" s="67">
        <v>4</v>
      </c>
      <c r="G9" s="113"/>
      <c r="H9" s="116">
        <f t="shared" si="0"/>
        <v>0</v>
      </c>
      <c r="I9" s="114"/>
      <c r="J9" s="114"/>
    </row>
    <row r="10" spans="1:10" ht="66.75" customHeight="1">
      <c r="A10" s="40">
        <v>8</v>
      </c>
      <c r="B10" s="5" t="s">
        <v>94</v>
      </c>
      <c r="C10" s="66" t="s">
        <v>33</v>
      </c>
      <c r="D10" s="29" t="s">
        <v>53</v>
      </c>
      <c r="E10" s="43" t="s">
        <v>4</v>
      </c>
      <c r="F10" s="43">
        <v>2</v>
      </c>
      <c r="G10" s="113"/>
      <c r="H10" s="116">
        <f t="shared" si="0"/>
        <v>0</v>
      </c>
      <c r="I10" s="114"/>
      <c r="J10" s="114"/>
    </row>
    <row r="11" spans="1:10" s="71" customFormat="1" ht="81.75" customHeight="1">
      <c r="A11" s="40">
        <v>9</v>
      </c>
      <c r="B11" s="47" t="s">
        <v>130</v>
      </c>
      <c r="C11" s="70" t="s">
        <v>129</v>
      </c>
      <c r="D11" s="29" t="s">
        <v>127</v>
      </c>
      <c r="E11" s="43" t="s">
        <v>4</v>
      </c>
      <c r="F11" s="43">
        <v>3</v>
      </c>
      <c r="G11" s="113"/>
      <c r="H11" s="116">
        <f t="shared" si="0"/>
        <v>0</v>
      </c>
      <c r="I11" s="114"/>
      <c r="J11" s="114"/>
    </row>
    <row r="12" spans="1:10" ht="54.75" customHeight="1">
      <c r="A12" s="40">
        <v>10</v>
      </c>
      <c r="B12" s="72" t="s">
        <v>189</v>
      </c>
      <c r="C12" s="66" t="s">
        <v>188</v>
      </c>
      <c r="D12" s="29" t="s">
        <v>190</v>
      </c>
      <c r="E12" s="43" t="s">
        <v>4</v>
      </c>
      <c r="F12" s="67">
        <v>4</v>
      </c>
      <c r="G12" s="113"/>
      <c r="H12" s="116">
        <f t="shared" si="0"/>
        <v>0</v>
      </c>
      <c r="I12" s="114"/>
      <c r="J12" s="114"/>
    </row>
    <row r="13" spans="1:10" ht="51.6" customHeight="1">
      <c r="A13" s="40">
        <v>11</v>
      </c>
      <c r="B13" s="5" t="s">
        <v>95</v>
      </c>
      <c r="C13" s="73" t="s">
        <v>35</v>
      </c>
      <c r="D13" s="29" t="s">
        <v>128</v>
      </c>
      <c r="E13" s="43" t="s">
        <v>4</v>
      </c>
      <c r="F13" s="67">
        <v>8</v>
      </c>
      <c r="G13" s="113"/>
      <c r="H13" s="116">
        <f t="shared" si="0"/>
        <v>0</v>
      </c>
      <c r="I13" s="114"/>
      <c r="J13" s="114"/>
    </row>
    <row r="14" spans="1:10" ht="64.5" customHeight="1">
      <c r="A14" s="40">
        <v>12</v>
      </c>
      <c r="B14" s="72" t="s">
        <v>192</v>
      </c>
      <c r="C14" s="66" t="s">
        <v>191</v>
      </c>
      <c r="D14" s="74" t="s">
        <v>211</v>
      </c>
      <c r="E14" s="43" t="s">
        <v>4</v>
      </c>
      <c r="F14" s="67">
        <v>2</v>
      </c>
      <c r="G14" s="113"/>
      <c r="H14" s="116">
        <f t="shared" si="0"/>
        <v>0</v>
      </c>
      <c r="I14" s="114"/>
      <c r="J14" s="114"/>
    </row>
    <row r="15" spans="1:10" ht="45.75" customHeight="1">
      <c r="A15" s="40">
        <v>13</v>
      </c>
      <c r="B15" s="8" t="s">
        <v>135</v>
      </c>
      <c r="C15" s="69" t="s">
        <v>203</v>
      </c>
      <c r="D15" s="39" t="s">
        <v>180</v>
      </c>
      <c r="E15" s="43" t="s">
        <v>4</v>
      </c>
      <c r="F15" s="67">
        <v>5</v>
      </c>
      <c r="G15" s="113"/>
      <c r="H15" s="116">
        <f t="shared" si="0"/>
        <v>0</v>
      </c>
      <c r="I15" s="114"/>
      <c r="J15" s="114"/>
    </row>
    <row r="16" spans="1:10" ht="63" customHeight="1">
      <c r="A16" s="40">
        <v>14</v>
      </c>
      <c r="B16" s="4" t="s">
        <v>137</v>
      </c>
      <c r="C16" s="75" t="s">
        <v>136</v>
      </c>
      <c r="D16" s="76" t="s">
        <v>193</v>
      </c>
      <c r="E16" s="43" t="s">
        <v>4</v>
      </c>
      <c r="F16" s="67">
        <v>5</v>
      </c>
      <c r="G16" s="113"/>
      <c r="H16" s="116">
        <f t="shared" si="0"/>
        <v>0</v>
      </c>
      <c r="I16" s="114"/>
      <c r="J16" s="114"/>
    </row>
    <row r="17" spans="1:10" ht="55.5" customHeight="1">
      <c r="A17" s="40">
        <v>15</v>
      </c>
      <c r="B17" s="13" t="s">
        <v>153</v>
      </c>
      <c r="C17" s="75" t="s">
        <v>151</v>
      </c>
      <c r="D17" s="29" t="s">
        <v>194</v>
      </c>
      <c r="E17" s="43" t="s">
        <v>4</v>
      </c>
      <c r="F17" s="67">
        <v>4</v>
      </c>
      <c r="G17" s="113"/>
      <c r="H17" s="116">
        <f t="shared" si="0"/>
        <v>0</v>
      </c>
      <c r="I17" s="114"/>
      <c r="J17" s="114"/>
    </row>
    <row r="18" spans="1:10" s="78" customFormat="1" ht="53.25" customHeight="1">
      <c r="A18" s="40">
        <v>16</v>
      </c>
      <c r="B18" s="5" t="s">
        <v>96</v>
      </c>
      <c r="C18" s="66" t="s">
        <v>36</v>
      </c>
      <c r="D18" s="49" t="s">
        <v>181</v>
      </c>
      <c r="E18" s="43" t="s">
        <v>4</v>
      </c>
      <c r="F18" s="77">
        <v>4</v>
      </c>
      <c r="G18" s="113"/>
      <c r="H18" s="116">
        <f t="shared" si="0"/>
        <v>0</v>
      </c>
      <c r="I18" s="114"/>
      <c r="J18" s="114"/>
    </row>
    <row r="19" spans="1:10">
      <c r="A19" s="40"/>
      <c r="B19" s="114"/>
      <c r="C19" s="39"/>
      <c r="D19" s="114"/>
      <c r="E19" s="114"/>
      <c r="F19" s="114"/>
      <c r="G19" s="113"/>
      <c r="H19" s="116">
        <f>SUM(H3:H18)</f>
        <v>0</v>
      </c>
      <c r="I19" s="114"/>
      <c r="J19" s="114"/>
    </row>
  </sheetData>
  <mergeCells count="1">
    <mergeCell ref="A1:F1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დან 1 რეაქტივები</vt:lpstr>
      <vt:lpstr>დან 2 დამხმარე  მოწყობილობები</vt:lpstr>
      <vt:lpstr>დან 3 სახარჯი მასალა</vt:lpstr>
      <vt:lpstr>დან 4 ჭურჭელი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dcterms:created xsi:type="dcterms:W3CDTF">2017-10-24T11:08:00Z</dcterms:created>
  <dcterms:modified xsi:type="dcterms:W3CDTF">2021-02-09T11:29:29Z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